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新建实训机房" sheetId="1" r:id="rId1"/>
    <sheet name="单独计算机及配件" sheetId="2" r:id="rId2"/>
  </sheets>
  <calcPr calcId="144525"/>
</workbook>
</file>

<file path=xl/calcChain.xml><?xml version="1.0" encoding="utf-8"?>
<calcChain xmlns="http://schemas.openxmlformats.org/spreadsheetml/2006/main">
  <c r="I18" i="1" l="1"/>
  <c r="I35" i="1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G9" i="2" l="1"/>
  <c r="G8" i="2"/>
  <c r="D7" i="2"/>
  <c r="G6" i="2"/>
  <c r="G5" i="2"/>
  <c r="G4" i="2"/>
  <c r="G3" i="2"/>
  <c r="F10" i="2" l="1"/>
  <c r="F7" i="2"/>
  <c r="I21" i="1"/>
  <c r="H36" i="1" s="1"/>
  <c r="H37" i="1" s="1"/>
  <c r="I15" i="1"/>
  <c r="I5" i="1"/>
  <c r="I6" i="1"/>
  <c r="I8" i="1"/>
  <c r="I7" i="1"/>
  <c r="I9" i="1"/>
  <c r="I10" i="1"/>
  <c r="I11" i="1"/>
  <c r="I12" i="1"/>
  <c r="I13" i="1"/>
  <c r="I14" i="1"/>
  <c r="I16" i="1"/>
  <c r="I17" i="1"/>
  <c r="I4" i="1"/>
  <c r="F11" i="2" l="1"/>
  <c r="H19" i="1"/>
  <c r="H38" i="1" s="1"/>
</calcChain>
</file>

<file path=xl/sharedStrings.xml><?xml version="1.0" encoding="utf-8"?>
<sst xmlns="http://schemas.openxmlformats.org/spreadsheetml/2006/main" count="185" uniqueCount="110">
  <si>
    <t>序号</t>
  </si>
  <si>
    <t>物资</t>
  </si>
  <si>
    <t>数量</t>
  </si>
  <si>
    <t>单位</t>
  </si>
  <si>
    <t>单价</t>
  </si>
  <si>
    <t>备注</t>
  </si>
  <si>
    <t>计算机</t>
  </si>
  <si>
    <t>套</t>
  </si>
  <si>
    <t>操作台</t>
  </si>
  <si>
    <t>定制</t>
  </si>
  <si>
    <t>方凳</t>
  </si>
  <si>
    <t>张</t>
  </si>
  <si>
    <t>中控讲台</t>
  </si>
  <si>
    <t>台</t>
  </si>
  <si>
    <t>功放</t>
  </si>
  <si>
    <t>湖山</t>
  </si>
  <si>
    <t>两组音源输入，两路话筒输入。</t>
  </si>
  <si>
    <t>音箱</t>
  </si>
  <si>
    <t>对</t>
  </si>
  <si>
    <t>千兆路由器</t>
  </si>
  <si>
    <t>5个千兆电口(4WAN/1LAN),1个USB端口，支持200兆带宽，不低于100个终端同时连接</t>
  </si>
  <si>
    <t>千兆网管交换机</t>
  </si>
  <si>
    <t>24个电口，上下行端口速率：千兆，以太网网管交换机，标准机架型</t>
  </si>
  <si>
    <t>综合布线</t>
  </si>
  <si>
    <t>批</t>
  </si>
  <si>
    <t>中控</t>
  </si>
  <si>
    <t>鹏畅</t>
  </si>
  <si>
    <t>P2000H</t>
  </si>
  <si>
    <t>个</t>
  </si>
  <si>
    <t>投影机</t>
  </si>
  <si>
    <t>吊架</t>
  </si>
  <si>
    <t>付</t>
  </si>
  <si>
    <t>电动幕布</t>
  </si>
  <si>
    <t>话筒</t>
  </si>
  <si>
    <t>支</t>
  </si>
  <si>
    <t>人民币</t>
  </si>
  <si>
    <t>元</t>
  </si>
  <si>
    <t>技术参数</t>
    <phoneticPr fontId="9" type="noConversion"/>
  </si>
  <si>
    <t>一、人文系机房（1间）：</t>
    <phoneticPr fontId="9" type="noConversion"/>
  </si>
  <si>
    <t>面板：多层板（E1），
颜色：与操作台相同色系。</t>
    <phoneticPr fontId="9" type="noConversion"/>
  </si>
  <si>
    <t>2021年12月新建计算机实训机房项目（三间）</t>
    <phoneticPr fontId="9" type="noConversion"/>
  </si>
  <si>
    <t>钢制1.5米</t>
    <phoneticPr fontId="9" type="noConversion"/>
  </si>
  <si>
    <t>人文系机房小计</t>
    <phoneticPr fontId="9" type="noConversion"/>
  </si>
  <si>
    <t>一键开关多媒体设备、计算机</t>
    <phoneticPr fontId="9" type="noConversion"/>
  </si>
  <si>
    <t>规格型号</t>
    <phoneticPr fontId="9" type="noConversion"/>
  </si>
  <si>
    <t>参考品牌</t>
    <phoneticPr fontId="9" type="noConversion"/>
  </si>
  <si>
    <t>定制</t>
    <phoneticPr fontId="9" type="noConversion"/>
  </si>
  <si>
    <t>不低于此产品规格</t>
    <phoneticPr fontId="9" type="noConversion"/>
  </si>
  <si>
    <t>效果器</t>
    <phoneticPr fontId="9" type="noConversion"/>
  </si>
  <si>
    <t>湖山</t>
    <phoneticPr fontId="9" type="noConversion"/>
  </si>
  <si>
    <t>台</t>
    <phoneticPr fontId="9" type="noConversion"/>
  </si>
  <si>
    <t>合计</t>
    <phoneticPr fontId="9" type="noConversion"/>
  </si>
  <si>
    <t>联想、戴尔</t>
    <phoneticPr fontId="9" type="noConversion"/>
  </si>
  <si>
    <t>2021年12月单独计算机及配件采购</t>
    <phoneticPr fontId="9" type="noConversion"/>
  </si>
  <si>
    <t>台</t>
    <phoneticPr fontId="9" type="noConversion"/>
  </si>
  <si>
    <t>台</t>
    <phoneticPr fontId="9" type="noConversion"/>
  </si>
  <si>
    <t>数量</t>
    <phoneticPr fontId="9" type="noConversion"/>
  </si>
  <si>
    <t>单位</t>
    <phoneticPr fontId="9" type="noConversion"/>
  </si>
  <si>
    <t>单价</t>
    <phoneticPr fontId="9" type="noConversion"/>
  </si>
  <si>
    <t>合计</t>
    <phoneticPr fontId="9" type="noConversion"/>
  </si>
  <si>
    <t>备注</t>
    <phoneticPr fontId="9" type="noConversion"/>
  </si>
  <si>
    <t>三星</t>
    <phoneticPr fontId="9" type="noConversion"/>
  </si>
  <si>
    <t>根</t>
    <phoneticPr fontId="9" type="noConversion"/>
  </si>
  <si>
    <t>SSD 980（500GB）</t>
    <phoneticPr fontId="9" type="noConversion"/>
  </si>
  <si>
    <t>金士顿</t>
    <phoneticPr fontId="9" type="noConversion"/>
  </si>
  <si>
    <t>骇客神条</t>
    <phoneticPr fontId="9" type="noConversion"/>
  </si>
  <si>
    <t>个</t>
    <phoneticPr fontId="9" type="noConversion"/>
  </si>
  <si>
    <t>电脑小计</t>
    <phoneticPr fontId="9" type="noConversion"/>
  </si>
  <si>
    <t>总 计</t>
    <phoneticPr fontId="9" type="noConversion"/>
  </si>
  <si>
    <t>设备</t>
    <phoneticPr fontId="9" type="noConversion"/>
  </si>
  <si>
    <t>计算机</t>
    <phoneticPr fontId="9" type="noConversion"/>
  </si>
  <si>
    <t>品牌电脑
（参考品牌：联想、戴尔）</t>
    <phoneticPr fontId="9" type="noConversion"/>
  </si>
  <si>
    <t>配件小计</t>
    <phoneticPr fontId="9" type="noConversion"/>
  </si>
  <si>
    <t>索尼、NEC、日立、爱普生</t>
    <phoneticPr fontId="9" type="noConversion"/>
  </si>
  <si>
    <t>参考型号：CR 2200X</t>
    <phoneticPr fontId="9" type="noConversion"/>
  </si>
  <si>
    <t>参考型号：XY100</t>
    <phoneticPr fontId="9" type="noConversion"/>
  </si>
  <si>
    <t>参考型号：MD60</t>
    <phoneticPr fontId="9" type="noConversion"/>
  </si>
  <si>
    <t>参考型号：DS-301</t>
    <phoneticPr fontId="9" type="noConversion"/>
  </si>
  <si>
    <t>参考型号：AH215F</t>
    <phoneticPr fontId="9" type="noConversion"/>
  </si>
  <si>
    <t>参考型号：
EG205G</t>
    <phoneticPr fontId="9" type="noConversion"/>
  </si>
  <si>
    <t>参考型号：
RG-ES224GC</t>
    <phoneticPr fontId="9" type="noConversion"/>
  </si>
  <si>
    <t>参考型号：
EG205G</t>
    <phoneticPr fontId="9" type="noConversion"/>
  </si>
  <si>
    <t>规格型号</t>
    <phoneticPr fontId="9" type="noConversion"/>
  </si>
  <si>
    <t>备注：本招标文件中提出的配置方案为参考，投标人须根据要求自行完善建设方案。如无明确限制，投标人可以进行优化，提供满足招标人实际需要的更优（或者性能实质上不低于的）方案，且此方案须经评标小组评审认可。</t>
    <phoneticPr fontId="9" type="noConversion"/>
  </si>
  <si>
    <t>备注：本招标文件中提出的配置方案为参考，投标人须根据要求自行完善方案。如无明确限制，投标人可以进行优化，提供满足招标人实际需要的更优（或者性能实质上不低于的）方案，且此方案须经评标小组评审认可。</t>
    <phoneticPr fontId="9" type="noConversion"/>
  </si>
  <si>
    <t>要求：无须使用单独电池供电</t>
    <phoneticPr fontId="9" type="noConversion"/>
  </si>
  <si>
    <t>二、公共机房（2间）：</t>
    <phoneticPr fontId="9" type="noConversion"/>
  </si>
  <si>
    <t>小 计</t>
    <phoneticPr fontId="9" type="noConversion"/>
  </si>
  <si>
    <t>二间机房小计</t>
    <phoneticPr fontId="9" type="noConversion"/>
  </si>
  <si>
    <t>间</t>
    <phoneticPr fontId="9" type="noConversion"/>
  </si>
  <si>
    <t>实训机房总价</t>
    <phoneticPr fontId="9" type="noConversion"/>
  </si>
  <si>
    <t>华为、锐捷</t>
    <phoneticPr fontId="9" type="noConversion"/>
  </si>
  <si>
    <t>华为、锐捷</t>
    <phoneticPr fontId="9" type="noConversion"/>
  </si>
  <si>
    <t>1，亮度：≥3700流明(ISO21118标准)；
2，投影技术：3LCD单镜头投影系统；
3，分辨率：1024×768</t>
    <phoneticPr fontId="9" type="noConversion"/>
  </si>
  <si>
    <t>钢制机柜、一舟全铜芯六类双绞线、一舟六类网络水晶头、秋叶原纯无氧铜国标音频线、绿宝国标电源线、公牛多用插排、钢制阻燃专用线槽(地面)、PVC线槽(墙壁)等配件。</t>
    <phoneticPr fontId="9" type="noConversion"/>
  </si>
  <si>
    <t>张</t>
    <phoneticPr fontId="9" type="noConversion"/>
  </si>
  <si>
    <t>30张双人位电脑操作台
结构：钢木结构；
面板材质：双饰面颗粒板（E1）；
尺寸：长度：150cm，宽度：60cm，高度：70cm,
面板厚度：2.5cm；
操作台台面前方安装横向挡板；
操作台与地面固定。</t>
    <phoneticPr fontId="9" type="noConversion"/>
  </si>
  <si>
    <t>CPU：英特尔酷睿i5 11500（原盒）
CPU风扇：长城霜龙
主板：华硕/技嘉B560
内存：海盗船/金士顿16GB DDR4 3000*2
显卡：丽台P1000/T1000/RTX 1650S
机械硬盘：西部数据1TB 7200转 SATA3.0
固态硬盘：三星9A1-256GM.2-nvme2280PCI4.0
电源：航嘉/鑫谷 额定400W 
机箱：航嘉 GS400X
显示器：冠捷22英寸 IPS窄边框
键鼠：罗技120套装
（配备一米五适配信号线）</t>
    <phoneticPr fontId="9" type="noConversion"/>
  </si>
  <si>
    <t>CPU：英特尔I5-11500及以上；
内存：DDR4代16G/3000MHZ；
硬盘：固态硬盘256GB+机械硬盘1TB；
显示器：22英寸LED
标配键鼠等
具备网络同传和系统还原功能
（机型及配件为原厂原装，机箱大小不低于15L塔式）</t>
    <phoneticPr fontId="9" type="noConversion"/>
  </si>
  <si>
    <t>钢制讲台
一、外形尺寸(长*宽*高): 1200*700*900mm；
二、结构：
1. 钢制结构；
2. 显示器钢罩背部须高出桌面30厘米，夹角约40度；
3. 可安装22英寸液晶显示器，覆盖钢化玻璃；
4. 与学校前期钢制讲台钥匙保持统一。</t>
    <phoneticPr fontId="9" type="noConversion"/>
  </si>
  <si>
    <t>CPU：英特尔I5-11500及以上；
内存：DDR4代16G/3000MHZ；
硬盘：固态硬盘256GB+机械硬盘1TB；
显示器：22英寸LED
标配键鼠等
（机型及配件为原厂原装，机箱大小不低于15L塔式）</t>
    <phoneticPr fontId="9" type="noConversion"/>
  </si>
  <si>
    <t>CPU：英特尔I5-11500及以上；
内存：DDR4代8G/3000MHZ；
硬盘：固态硬盘256GB+机械硬盘1TB；
显示器：22英寸LED
标配键鼠等
（机型及配件为原厂原装，机箱大小不低于15L塔式）</t>
    <phoneticPr fontId="9" type="noConversion"/>
  </si>
  <si>
    <t>15英寸商务笔记本，酷睿I5-11500及以上处理器，16GB内存，512GB（500GB）m.2固态硬盘，核心显卡。</t>
    <phoneticPr fontId="9" type="noConversion"/>
  </si>
  <si>
    <t>品牌电脑
（参考品牌：联想、戴尔）</t>
    <phoneticPr fontId="9" type="noConversion"/>
  </si>
  <si>
    <t>笔记本
（参考品牌：联想、戴尔）</t>
    <phoneticPr fontId="9" type="noConversion"/>
  </si>
  <si>
    <t>150英寸（玻纤/4:3）</t>
    <phoneticPr fontId="9" type="noConversion"/>
  </si>
  <si>
    <t>信鸽</t>
    <phoneticPr fontId="9" type="noConversion"/>
  </si>
  <si>
    <t>老机房加装配件，含硬件、系统安装</t>
    <phoneticPr fontId="9" type="noConversion"/>
  </si>
  <si>
    <t>CPU：英特尔酷睿i5 11500（原盒）
CPU风扇：长城霜龙
主板：华硕/技嘉B560
内存：海盗船/金士顿16GB DDR4 3000*2
显卡：丽台P1000/T1000/RTX 1650S
机械硬盘：西部数据1TB 7200转 SATA3.0
固态硬盘：三星9A1-256GM.2-nvme2280PCI4.0
电源：航嘉/鑫谷 额定400W 
机箱：航嘉 GS400X
显示器：冠捷22英寸 IPS窄边框
键鼠：罗技120套装
（配备一米五适配信号线）</t>
    <phoneticPr fontId="9" type="noConversion"/>
  </si>
  <si>
    <t>·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</si>
</sst>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等线"/>
      <family val="3"/>
      <charset val="134"/>
    </font>
    <font>
      <sz val="11"/>
      <color theme="1"/>
      <name val="等线"/>
      <family val="3"/>
      <charset val="134"/>
    </font>
    <font>
      <sz val="10"/>
      <color theme="1"/>
      <name val="等线"/>
      <family val="3"/>
      <charset val="134"/>
    </font>
    <font>
      <sz val="10"/>
      <color rgb="FF000000"/>
      <name val="等线"/>
      <family val="3"/>
      <charset val="134"/>
    </font>
    <font>
      <sz val="10"/>
      <color rgb="FFFF0000"/>
      <name val="等线"/>
      <family val="3"/>
      <charset val="134"/>
    </font>
    <font>
      <sz val="10.5"/>
      <color rgb="FF000000"/>
      <name val="等线"/>
      <family val="3"/>
      <charset val="134"/>
    </font>
    <font>
      <b/>
      <sz val="11"/>
      <color rgb="FF000000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等线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rgb="FF000000"/>
      <name val="等线"/>
      <family val="3"/>
      <charset val="134"/>
    </font>
    <font>
      <sz val="12"/>
      <color theme="1"/>
      <name val="等线"/>
      <family val="3"/>
      <charset val="134"/>
    </font>
    <font>
      <b/>
      <sz val="14"/>
      <color rgb="FF000000"/>
      <name val="等线"/>
      <family val="3"/>
      <charset val="134"/>
    </font>
    <font>
      <sz val="14"/>
      <color rgb="FF00000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K1" sqref="K1"/>
    </sheetView>
  </sheetViews>
  <sheetFormatPr defaultRowHeight="13.5" x14ac:dyDescent="0.15"/>
  <cols>
    <col min="1" max="1" width="7.5" customWidth="1"/>
    <col min="2" max="2" width="13.5" customWidth="1"/>
    <col min="3" max="3" width="11.75" customWidth="1"/>
    <col min="4" max="4" width="15.875" customWidth="1"/>
    <col min="5" max="5" width="39.625" customWidth="1"/>
    <col min="6" max="7" width="7.5" customWidth="1"/>
    <col min="8" max="8" width="10.5" customWidth="1"/>
    <col min="9" max="9" width="11.5" customWidth="1"/>
    <col min="10" max="10" width="12" customWidth="1"/>
  </cols>
  <sheetData>
    <row r="1" spans="1:18" ht="57.75" customHeight="1" x14ac:dyDescent="0.1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</row>
    <row r="2" spans="1:18" ht="36.75" customHeight="1" x14ac:dyDescent="0.15">
      <c r="A2" s="1" t="s">
        <v>0</v>
      </c>
      <c r="B2" s="1" t="s">
        <v>1</v>
      </c>
      <c r="C2" s="1" t="s">
        <v>45</v>
      </c>
      <c r="D2" s="1" t="s">
        <v>82</v>
      </c>
      <c r="E2" s="1" t="s">
        <v>37</v>
      </c>
      <c r="F2" s="1" t="s">
        <v>2</v>
      </c>
      <c r="G2" s="1" t="s">
        <v>3</v>
      </c>
      <c r="H2" s="1" t="s">
        <v>4</v>
      </c>
      <c r="I2" s="1" t="s">
        <v>51</v>
      </c>
      <c r="J2" s="1" t="s">
        <v>5</v>
      </c>
    </row>
    <row r="3" spans="1:18" ht="32.25" customHeight="1" x14ac:dyDescent="0.15">
      <c r="A3" s="44" t="s">
        <v>38</v>
      </c>
      <c r="B3" s="44"/>
      <c r="C3" s="44"/>
      <c r="D3" s="44"/>
      <c r="E3" s="44"/>
      <c r="F3" s="44"/>
      <c r="G3" s="44"/>
      <c r="H3" s="44"/>
      <c r="I3" s="44"/>
      <c r="J3" s="44"/>
    </row>
    <row r="4" spans="1:18" ht="175.5" customHeight="1" x14ac:dyDescent="0.15">
      <c r="A4" s="2">
        <v>1</v>
      </c>
      <c r="B4" s="2" t="s">
        <v>6</v>
      </c>
      <c r="C4" s="2"/>
      <c r="D4" s="2"/>
      <c r="E4" s="3" t="s">
        <v>97</v>
      </c>
      <c r="F4" s="2">
        <v>61</v>
      </c>
      <c r="G4" s="2" t="s">
        <v>7</v>
      </c>
      <c r="H4" s="2"/>
      <c r="I4" s="2">
        <f>F4*H4</f>
        <v>0</v>
      </c>
      <c r="J4" s="2"/>
    </row>
    <row r="5" spans="1:18" ht="108" customHeight="1" x14ac:dyDescent="0.15">
      <c r="A5" s="2">
        <v>2</v>
      </c>
      <c r="B5" s="2" t="s">
        <v>8</v>
      </c>
      <c r="C5" s="2" t="s">
        <v>9</v>
      </c>
      <c r="D5" s="4"/>
      <c r="E5" s="3" t="s">
        <v>96</v>
      </c>
      <c r="F5" s="2">
        <v>30</v>
      </c>
      <c r="G5" s="2" t="s">
        <v>95</v>
      </c>
      <c r="H5" s="2"/>
      <c r="I5" s="2">
        <f t="shared" ref="I5:I17" si="0">F5*H5</f>
        <v>0</v>
      </c>
      <c r="J5" s="2"/>
    </row>
    <row r="6" spans="1:18" ht="47.25" customHeight="1" x14ac:dyDescent="0.15">
      <c r="A6" s="2">
        <v>3</v>
      </c>
      <c r="B6" s="2" t="s">
        <v>10</v>
      </c>
      <c r="C6" s="2" t="s">
        <v>9</v>
      </c>
      <c r="D6" s="4"/>
      <c r="E6" s="3" t="s">
        <v>39</v>
      </c>
      <c r="F6" s="2">
        <v>61</v>
      </c>
      <c r="G6" s="2" t="s">
        <v>11</v>
      </c>
      <c r="H6" s="2"/>
      <c r="I6" s="2">
        <f t="shared" si="0"/>
        <v>0</v>
      </c>
      <c r="J6" s="2"/>
    </row>
    <row r="7" spans="1:18" ht="39" customHeight="1" x14ac:dyDescent="0.15">
      <c r="A7" s="2">
        <v>4</v>
      </c>
      <c r="B7" s="2" t="s">
        <v>25</v>
      </c>
      <c r="C7" s="2" t="s">
        <v>26</v>
      </c>
      <c r="D7" s="5" t="s">
        <v>27</v>
      </c>
      <c r="E7" s="3" t="s">
        <v>43</v>
      </c>
      <c r="F7" s="2">
        <v>1</v>
      </c>
      <c r="G7" s="2" t="s">
        <v>28</v>
      </c>
      <c r="H7" s="2"/>
      <c r="I7" s="2">
        <f>F7*H7</f>
        <v>0</v>
      </c>
      <c r="J7" s="2"/>
    </row>
    <row r="8" spans="1:18" ht="105" customHeight="1" x14ac:dyDescent="0.15">
      <c r="A8" s="2">
        <v>5</v>
      </c>
      <c r="B8" s="2" t="s">
        <v>12</v>
      </c>
      <c r="C8" s="2" t="s">
        <v>46</v>
      </c>
      <c r="D8" s="4"/>
      <c r="E8" s="3" t="s">
        <v>99</v>
      </c>
      <c r="F8" s="2">
        <v>1</v>
      </c>
      <c r="G8" s="2" t="s">
        <v>11</v>
      </c>
      <c r="H8" s="2"/>
      <c r="I8" s="2">
        <f t="shared" si="0"/>
        <v>0</v>
      </c>
      <c r="J8" s="45" t="s">
        <v>47</v>
      </c>
    </row>
    <row r="9" spans="1:18" ht="56.25" customHeight="1" x14ac:dyDescent="0.15">
      <c r="A9" s="2">
        <v>6</v>
      </c>
      <c r="B9" s="11" t="s">
        <v>29</v>
      </c>
      <c r="C9" s="11" t="s">
        <v>73</v>
      </c>
      <c r="D9" s="10" t="s">
        <v>74</v>
      </c>
      <c r="E9" s="3" t="s">
        <v>93</v>
      </c>
      <c r="F9" s="11">
        <v>1</v>
      </c>
      <c r="G9" s="11" t="s">
        <v>13</v>
      </c>
      <c r="H9" s="11"/>
      <c r="I9" s="2">
        <f t="shared" si="0"/>
        <v>0</v>
      </c>
      <c r="J9" s="46"/>
    </row>
    <row r="10" spans="1:18" ht="30.75" customHeight="1" x14ac:dyDescent="0.15">
      <c r="A10" s="2">
        <v>7</v>
      </c>
      <c r="B10" s="2" t="s">
        <v>30</v>
      </c>
      <c r="C10" s="2"/>
      <c r="D10" s="4"/>
      <c r="E10" s="3" t="s">
        <v>41</v>
      </c>
      <c r="F10" s="2">
        <v>1</v>
      </c>
      <c r="G10" s="2" t="s">
        <v>31</v>
      </c>
      <c r="H10" s="2"/>
      <c r="I10" s="2">
        <f t="shared" si="0"/>
        <v>0</v>
      </c>
      <c r="J10" s="46"/>
    </row>
    <row r="11" spans="1:18" ht="30.75" customHeight="1" x14ac:dyDescent="0.15">
      <c r="A11" s="2">
        <v>8</v>
      </c>
      <c r="B11" s="2" t="s">
        <v>32</v>
      </c>
      <c r="C11" s="2" t="s">
        <v>106</v>
      </c>
      <c r="D11" s="4"/>
      <c r="E11" s="3" t="s">
        <v>105</v>
      </c>
      <c r="F11" s="2">
        <v>1</v>
      </c>
      <c r="G11" s="2" t="s">
        <v>11</v>
      </c>
      <c r="H11" s="2"/>
      <c r="I11" s="2">
        <f t="shared" si="0"/>
        <v>0</v>
      </c>
      <c r="J11" s="46"/>
    </row>
    <row r="12" spans="1:18" ht="30.75" customHeight="1" x14ac:dyDescent="0.15">
      <c r="A12" s="2">
        <v>9</v>
      </c>
      <c r="B12" s="2" t="s">
        <v>14</v>
      </c>
      <c r="C12" s="2" t="s">
        <v>15</v>
      </c>
      <c r="D12" s="5" t="s">
        <v>75</v>
      </c>
      <c r="E12" s="3" t="s">
        <v>16</v>
      </c>
      <c r="F12" s="2">
        <v>1</v>
      </c>
      <c r="G12" s="2" t="s">
        <v>13</v>
      </c>
      <c r="H12" s="2"/>
      <c r="I12" s="2">
        <f t="shared" si="0"/>
        <v>0</v>
      </c>
      <c r="J12" s="46"/>
    </row>
    <row r="13" spans="1:18" ht="30.75" customHeight="1" x14ac:dyDescent="0.15">
      <c r="A13" s="2">
        <v>10</v>
      </c>
      <c r="B13" s="2" t="s">
        <v>17</v>
      </c>
      <c r="C13" s="2" t="s">
        <v>15</v>
      </c>
      <c r="D13" s="5" t="s">
        <v>76</v>
      </c>
      <c r="E13" s="3"/>
      <c r="F13" s="2">
        <v>1</v>
      </c>
      <c r="G13" s="2" t="s">
        <v>18</v>
      </c>
      <c r="H13" s="2"/>
      <c r="I13" s="2">
        <f t="shared" si="0"/>
        <v>0</v>
      </c>
      <c r="J13" s="46"/>
      <c r="R13" t="s">
        <v>109</v>
      </c>
    </row>
    <row r="14" spans="1:18" ht="30.75" customHeight="1" x14ac:dyDescent="0.15">
      <c r="A14" s="2">
        <v>11</v>
      </c>
      <c r="B14" s="2" t="s">
        <v>33</v>
      </c>
      <c r="C14" s="2" t="s">
        <v>15</v>
      </c>
      <c r="D14" s="5" t="s">
        <v>77</v>
      </c>
      <c r="E14" s="3" t="s">
        <v>85</v>
      </c>
      <c r="F14" s="2">
        <v>1</v>
      </c>
      <c r="G14" s="2" t="s">
        <v>34</v>
      </c>
      <c r="H14" s="2"/>
      <c r="I14" s="2">
        <f t="shared" si="0"/>
        <v>0</v>
      </c>
      <c r="J14" s="46"/>
    </row>
    <row r="15" spans="1:18" ht="30.75" customHeight="1" x14ac:dyDescent="0.15">
      <c r="A15" s="2">
        <v>12</v>
      </c>
      <c r="B15" s="2" t="s">
        <v>48</v>
      </c>
      <c r="C15" s="2" t="s">
        <v>49</v>
      </c>
      <c r="D15" s="5" t="s">
        <v>78</v>
      </c>
      <c r="E15" s="12"/>
      <c r="F15" s="2">
        <v>1</v>
      </c>
      <c r="G15" s="2" t="s">
        <v>50</v>
      </c>
      <c r="H15" s="2"/>
      <c r="I15" s="2">
        <f t="shared" si="0"/>
        <v>0</v>
      </c>
      <c r="J15" s="46"/>
    </row>
    <row r="16" spans="1:18" ht="44.25" customHeight="1" x14ac:dyDescent="0.15">
      <c r="A16" s="2">
        <v>13</v>
      </c>
      <c r="B16" s="2" t="s">
        <v>19</v>
      </c>
      <c r="C16" s="2" t="s">
        <v>91</v>
      </c>
      <c r="D16" s="5" t="s">
        <v>79</v>
      </c>
      <c r="E16" s="3" t="s">
        <v>20</v>
      </c>
      <c r="F16" s="2">
        <v>1</v>
      </c>
      <c r="G16" s="2" t="s">
        <v>13</v>
      </c>
      <c r="H16" s="2"/>
      <c r="I16" s="2">
        <f t="shared" si="0"/>
        <v>0</v>
      </c>
      <c r="J16" s="46"/>
    </row>
    <row r="17" spans="1:10" ht="44.25" customHeight="1" x14ac:dyDescent="0.15">
      <c r="A17" s="2">
        <v>14</v>
      </c>
      <c r="B17" s="2" t="s">
        <v>21</v>
      </c>
      <c r="C17" s="2" t="s">
        <v>91</v>
      </c>
      <c r="D17" s="5" t="s">
        <v>80</v>
      </c>
      <c r="E17" s="3" t="s">
        <v>22</v>
      </c>
      <c r="F17" s="2">
        <v>3</v>
      </c>
      <c r="G17" s="2" t="s">
        <v>13</v>
      </c>
      <c r="H17" s="2"/>
      <c r="I17" s="2">
        <f t="shared" si="0"/>
        <v>0</v>
      </c>
      <c r="J17" s="46"/>
    </row>
    <row r="18" spans="1:10" ht="68.25" customHeight="1" x14ac:dyDescent="0.15">
      <c r="A18" s="2">
        <v>15</v>
      </c>
      <c r="B18" s="2" t="s">
        <v>23</v>
      </c>
      <c r="C18" s="2"/>
      <c r="D18" s="4"/>
      <c r="E18" s="3" t="s">
        <v>94</v>
      </c>
      <c r="F18" s="2">
        <v>1</v>
      </c>
      <c r="G18" s="2" t="s">
        <v>24</v>
      </c>
      <c r="H18" s="2"/>
      <c r="I18" s="2">
        <f t="shared" ref="I18" si="1">F18*H18</f>
        <v>0</v>
      </c>
      <c r="J18" s="46"/>
    </row>
    <row r="19" spans="1:10" ht="36.75" customHeight="1" x14ac:dyDescent="0.15">
      <c r="A19" s="43" t="s">
        <v>42</v>
      </c>
      <c r="B19" s="43"/>
      <c r="C19" s="6"/>
      <c r="D19" s="7"/>
      <c r="E19" s="8"/>
      <c r="F19" s="9"/>
      <c r="G19" s="9"/>
      <c r="H19" s="43">
        <f>SUM(I4:I18)</f>
        <v>0</v>
      </c>
      <c r="I19" s="43"/>
      <c r="J19" s="6"/>
    </row>
    <row r="20" spans="1:10" ht="39" customHeight="1" x14ac:dyDescent="0.15">
      <c r="A20" s="44" t="s">
        <v>86</v>
      </c>
      <c r="B20" s="44"/>
      <c r="C20" s="44"/>
      <c r="D20" s="44"/>
      <c r="E20" s="44"/>
      <c r="F20" s="44"/>
      <c r="G20" s="44"/>
      <c r="H20" s="44"/>
      <c r="I20" s="44"/>
      <c r="J20" s="44"/>
    </row>
    <row r="21" spans="1:10" ht="120.75" customHeight="1" x14ac:dyDescent="0.15">
      <c r="A21" s="2">
        <v>1</v>
      </c>
      <c r="B21" s="2" t="s">
        <v>6</v>
      </c>
      <c r="C21" s="2" t="s">
        <v>52</v>
      </c>
      <c r="D21" s="2"/>
      <c r="E21" s="3" t="s">
        <v>98</v>
      </c>
      <c r="F21" s="2">
        <v>61</v>
      </c>
      <c r="G21" s="2" t="s">
        <v>7</v>
      </c>
      <c r="H21" s="2"/>
      <c r="I21" s="2">
        <f>F21*H21</f>
        <v>0</v>
      </c>
      <c r="J21" s="2"/>
    </row>
    <row r="22" spans="1:10" ht="104.25" customHeight="1" x14ac:dyDescent="0.15">
      <c r="A22" s="2">
        <v>2</v>
      </c>
      <c r="B22" s="2" t="s">
        <v>8</v>
      </c>
      <c r="C22" s="2" t="s">
        <v>9</v>
      </c>
      <c r="D22" s="4"/>
      <c r="E22" s="3" t="s">
        <v>96</v>
      </c>
      <c r="F22" s="2">
        <v>30</v>
      </c>
      <c r="G22" s="2" t="s">
        <v>95</v>
      </c>
      <c r="H22" s="2"/>
      <c r="I22" s="2">
        <f t="shared" ref="I22:I23" si="2">F22*H22</f>
        <v>0</v>
      </c>
      <c r="J22" s="2"/>
    </row>
    <row r="23" spans="1:10" ht="43.5" customHeight="1" x14ac:dyDescent="0.15">
      <c r="A23" s="2">
        <v>3</v>
      </c>
      <c r="B23" s="2" t="s">
        <v>10</v>
      </c>
      <c r="C23" s="2" t="s">
        <v>9</v>
      </c>
      <c r="D23" s="4"/>
      <c r="E23" s="3" t="s">
        <v>39</v>
      </c>
      <c r="F23" s="2">
        <v>61</v>
      </c>
      <c r="G23" s="2" t="s">
        <v>11</v>
      </c>
      <c r="H23" s="2"/>
      <c r="I23" s="2">
        <f t="shared" si="2"/>
        <v>0</v>
      </c>
      <c r="J23" s="2"/>
    </row>
    <row r="24" spans="1:10" ht="31.5" customHeight="1" x14ac:dyDescent="0.15">
      <c r="A24" s="2">
        <v>4</v>
      </c>
      <c r="B24" s="2" t="s">
        <v>25</v>
      </c>
      <c r="C24" s="2" t="s">
        <v>26</v>
      </c>
      <c r="D24" s="5" t="s">
        <v>27</v>
      </c>
      <c r="E24" s="3" t="s">
        <v>43</v>
      </c>
      <c r="F24" s="2">
        <v>1</v>
      </c>
      <c r="G24" s="2" t="s">
        <v>28</v>
      </c>
      <c r="H24" s="2"/>
      <c r="I24" s="2">
        <f>F24*H24</f>
        <v>0</v>
      </c>
      <c r="J24" s="2"/>
    </row>
    <row r="25" spans="1:10" ht="104.25" customHeight="1" x14ac:dyDescent="0.15">
      <c r="A25" s="2">
        <v>5</v>
      </c>
      <c r="B25" s="2" t="s">
        <v>12</v>
      </c>
      <c r="C25" s="2" t="s">
        <v>46</v>
      </c>
      <c r="D25" s="4"/>
      <c r="E25" s="3" t="s">
        <v>99</v>
      </c>
      <c r="F25" s="2">
        <v>1</v>
      </c>
      <c r="G25" s="2" t="s">
        <v>11</v>
      </c>
      <c r="H25" s="2"/>
      <c r="I25" s="2">
        <f t="shared" ref="I25:I35" si="3">F25*H25</f>
        <v>0</v>
      </c>
      <c r="J25" s="45" t="s">
        <v>47</v>
      </c>
    </row>
    <row r="26" spans="1:10" ht="60" customHeight="1" x14ac:dyDescent="0.15">
      <c r="A26" s="2">
        <v>6</v>
      </c>
      <c r="B26" s="32" t="s">
        <v>29</v>
      </c>
      <c r="C26" s="32" t="s">
        <v>73</v>
      </c>
      <c r="D26" s="10" t="s">
        <v>74</v>
      </c>
      <c r="E26" s="3" t="s">
        <v>93</v>
      </c>
      <c r="F26" s="32">
        <v>1</v>
      </c>
      <c r="G26" s="32" t="s">
        <v>13</v>
      </c>
      <c r="H26" s="32"/>
      <c r="I26" s="2">
        <f t="shared" si="3"/>
        <v>0</v>
      </c>
      <c r="J26" s="46"/>
    </row>
    <row r="27" spans="1:10" ht="32.25" customHeight="1" x14ac:dyDescent="0.15">
      <c r="A27" s="2">
        <v>7</v>
      </c>
      <c r="B27" s="2" t="s">
        <v>30</v>
      </c>
      <c r="C27" s="2"/>
      <c r="D27" s="4"/>
      <c r="E27" s="3" t="s">
        <v>41</v>
      </c>
      <c r="F27" s="2">
        <v>1</v>
      </c>
      <c r="G27" s="2" t="s">
        <v>31</v>
      </c>
      <c r="H27" s="2"/>
      <c r="I27" s="2">
        <f t="shared" si="3"/>
        <v>0</v>
      </c>
      <c r="J27" s="46"/>
    </row>
    <row r="28" spans="1:10" ht="32.25" customHeight="1" x14ac:dyDescent="0.15">
      <c r="A28" s="2">
        <v>8</v>
      </c>
      <c r="B28" s="2" t="s">
        <v>32</v>
      </c>
      <c r="C28" s="2" t="s">
        <v>106</v>
      </c>
      <c r="D28" s="4"/>
      <c r="E28" s="3" t="s">
        <v>105</v>
      </c>
      <c r="F28" s="2">
        <v>1</v>
      </c>
      <c r="G28" s="2" t="s">
        <v>11</v>
      </c>
      <c r="H28" s="2"/>
      <c r="I28" s="2">
        <f t="shared" si="3"/>
        <v>0</v>
      </c>
      <c r="J28" s="46"/>
    </row>
    <row r="29" spans="1:10" ht="32.25" customHeight="1" x14ac:dyDescent="0.15">
      <c r="A29" s="2">
        <v>9</v>
      </c>
      <c r="B29" s="2" t="s">
        <v>14</v>
      </c>
      <c r="C29" s="2" t="s">
        <v>15</v>
      </c>
      <c r="D29" s="5" t="s">
        <v>75</v>
      </c>
      <c r="E29" s="3" t="s">
        <v>16</v>
      </c>
      <c r="F29" s="2">
        <v>1</v>
      </c>
      <c r="G29" s="2" t="s">
        <v>13</v>
      </c>
      <c r="H29" s="2"/>
      <c r="I29" s="2">
        <f t="shared" si="3"/>
        <v>0</v>
      </c>
      <c r="J29" s="46"/>
    </row>
    <row r="30" spans="1:10" ht="32.25" customHeight="1" x14ac:dyDescent="0.15">
      <c r="A30" s="2">
        <v>10</v>
      </c>
      <c r="B30" s="2" t="s">
        <v>17</v>
      </c>
      <c r="C30" s="2" t="s">
        <v>15</v>
      </c>
      <c r="D30" s="5" t="s">
        <v>76</v>
      </c>
      <c r="E30" s="3"/>
      <c r="F30" s="2">
        <v>1</v>
      </c>
      <c r="G30" s="2" t="s">
        <v>18</v>
      </c>
      <c r="H30" s="2"/>
      <c r="I30" s="2">
        <f t="shared" si="3"/>
        <v>0</v>
      </c>
      <c r="J30" s="46"/>
    </row>
    <row r="31" spans="1:10" ht="32.25" customHeight="1" x14ac:dyDescent="0.15">
      <c r="A31" s="2">
        <v>11</v>
      </c>
      <c r="B31" s="2" t="s">
        <v>33</v>
      </c>
      <c r="C31" s="2" t="s">
        <v>15</v>
      </c>
      <c r="D31" s="5" t="s">
        <v>77</v>
      </c>
      <c r="E31" s="3" t="s">
        <v>85</v>
      </c>
      <c r="F31" s="2">
        <v>1</v>
      </c>
      <c r="G31" s="2" t="s">
        <v>34</v>
      </c>
      <c r="H31" s="2"/>
      <c r="I31" s="2">
        <f t="shared" si="3"/>
        <v>0</v>
      </c>
      <c r="J31" s="46"/>
    </row>
    <row r="32" spans="1:10" ht="32.25" customHeight="1" x14ac:dyDescent="0.15">
      <c r="A32" s="2">
        <v>12</v>
      </c>
      <c r="B32" s="2" t="s">
        <v>48</v>
      </c>
      <c r="C32" s="2" t="s">
        <v>49</v>
      </c>
      <c r="D32" s="5" t="s">
        <v>78</v>
      </c>
      <c r="E32" s="12"/>
      <c r="F32" s="2">
        <v>1</v>
      </c>
      <c r="G32" s="2" t="s">
        <v>50</v>
      </c>
      <c r="H32" s="2"/>
      <c r="I32" s="2">
        <f t="shared" si="3"/>
        <v>0</v>
      </c>
      <c r="J32" s="46"/>
    </row>
    <row r="33" spans="1:10" ht="47.25" customHeight="1" x14ac:dyDescent="0.15">
      <c r="A33" s="2">
        <v>13</v>
      </c>
      <c r="B33" s="2" t="s">
        <v>19</v>
      </c>
      <c r="C33" s="2" t="s">
        <v>91</v>
      </c>
      <c r="D33" s="5" t="s">
        <v>81</v>
      </c>
      <c r="E33" s="3" t="s">
        <v>20</v>
      </c>
      <c r="F33" s="2">
        <v>1</v>
      </c>
      <c r="G33" s="2" t="s">
        <v>13</v>
      </c>
      <c r="H33" s="2"/>
      <c r="I33" s="2">
        <f t="shared" si="3"/>
        <v>0</v>
      </c>
      <c r="J33" s="46"/>
    </row>
    <row r="34" spans="1:10" ht="47.25" customHeight="1" x14ac:dyDescent="0.15">
      <c r="A34" s="2">
        <v>14</v>
      </c>
      <c r="B34" s="2" t="s">
        <v>21</v>
      </c>
      <c r="C34" s="2" t="s">
        <v>92</v>
      </c>
      <c r="D34" s="5" t="s">
        <v>80</v>
      </c>
      <c r="E34" s="3" t="s">
        <v>22</v>
      </c>
      <c r="F34" s="2">
        <v>3</v>
      </c>
      <c r="G34" s="2" t="s">
        <v>13</v>
      </c>
      <c r="H34" s="2"/>
      <c r="I34" s="2">
        <f t="shared" si="3"/>
        <v>0</v>
      </c>
      <c r="J34" s="46"/>
    </row>
    <row r="35" spans="1:10" ht="69.75" customHeight="1" x14ac:dyDescent="0.15">
      <c r="A35" s="2">
        <v>15</v>
      </c>
      <c r="B35" s="2" t="s">
        <v>23</v>
      </c>
      <c r="C35" s="2"/>
      <c r="D35" s="4"/>
      <c r="E35" s="3" t="s">
        <v>94</v>
      </c>
      <c r="F35" s="2">
        <v>1</v>
      </c>
      <c r="G35" s="2" t="s">
        <v>24</v>
      </c>
      <c r="H35" s="2"/>
      <c r="I35" s="2">
        <f t="shared" si="3"/>
        <v>0</v>
      </c>
      <c r="J35" s="47"/>
    </row>
    <row r="36" spans="1:10" ht="38.25" customHeight="1" x14ac:dyDescent="0.15">
      <c r="A36" s="49" t="s">
        <v>87</v>
      </c>
      <c r="B36" s="49"/>
      <c r="C36" s="6"/>
      <c r="D36" s="7"/>
      <c r="E36" s="8"/>
      <c r="F36" s="33">
        <v>1</v>
      </c>
      <c r="G36" s="33" t="s">
        <v>89</v>
      </c>
      <c r="H36" s="50">
        <f>SUM(I21:I35)</f>
        <v>0</v>
      </c>
      <c r="I36" s="50"/>
      <c r="J36" s="6"/>
    </row>
    <row r="37" spans="1:10" ht="40.5" customHeight="1" x14ac:dyDescent="0.15">
      <c r="A37" s="48" t="s">
        <v>88</v>
      </c>
      <c r="B37" s="48"/>
      <c r="C37" s="6"/>
      <c r="D37" s="7"/>
      <c r="E37" s="8"/>
      <c r="F37" s="34">
        <v>2</v>
      </c>
      <c r="G37" s="34" t="s">
        <v>89</v>
      </c>
      <c r="H37" s="48">
        <f>H36*F37</f>
        <v>0</v>
      </c>
      <c r="I37" s="48"/>
      <c r="J37" s="6"/>
    </row>
    <row r="38" spans="1:10" ht="47.25" customHeight="1" x14ac:dyDescent="0.15">
      <c r="A38" s="39" t="s">
        <v>90</v>
      </c>
      <c r="B38" s="39"/>
      <c r="C38" s="39"/>
      <c r="D38" s="39"/>
      <c r="E38" s="35"/>
      <c r="F38" s="40" t="s">
        <v>35</v>
      </c>
      <c r="G38" s="41"/>
      <c r="H38" s="42">
        <f>SUM(H19,H37)</f>
        <v>0</v>
      </c>
      <c r="I38" s="42"/>
      <c r="J38" s="36" t="s">
        <v>36</v>
      </c>
    </row>
    <row r="39" spans="1:10" ht="48" customHeight="1" x14ac:dyDescent="0.15">
      <c r="A39" s="37" t="s">
        <v>83</v>
      </c>
      <c r="B39" s="37"/>
      <c r="C39" s="37"/>
      <c r="D39" s="37"/>
      <c r="E39" s="37"/>
      <c r="F39" s="37"/>
      <c r="G39" s="37"/>
      <c r="H39" s="37"/>
      <c r="I39" s="37"/>
      <c r="J39" s="37"/>
    </row>
  </sheetData>
  <mergeCells count="15">
    <mergeCell ref="A39:J39"/>
    <mergeCell ref="A1:J1"/>
    <mergeCell ref="A38:D38"/>
    <mergeCell ref="F38:G38"/>
    <mergeCell ref="H38:I38"/>
    <mergeCell ref="A19:B19"/>
    <mergeCell ref="H19:I19"/>
    <mergeCell ref="A3:J3"/>
    <mergeCell ref="J8:J18"/>
    <mergeCell ref="A20:J20"/>
    <mergeCell ref="J25:J35"/>
    <mergeCell ref="A37:B37"/>
    <mergeCell ref="H37:I37"/>
    <mergeCell ref="A36:B36"/>
    <mergeCell ref="H36:I36"/>
  </mergeCells>
  <phoneticPr fontId="9" type="noConversion"/>
  <pageMargins left="0.62" right="0.24" top="0.38" bottom="0.35" header="0.24" footer="0.19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I5" sqref="I5"/>
    </sheetView>
  </sheetViews>
  <sheetFormatPr defaultRowHeight="13.5" x14ac:dyDescent="0.15"/>
  <cols>
    <col min="1" max="1" width="10.125" style="29" customWidth="1"/>
    <col min="2" max="2" width="11.375" style="31" customWidth="1"/>
    <col min="3" max="3" width="29.625" style="29" customWidth="1"/>
    <col min="4" max="5" width="6.125" style="29" customWidth="1"/>
    <col min="6" max="7" width="9.625" style="29" customWidth="1"/>
    <col min="8" max="8" width="14" style="30" customWidth="1"/>
  </cols>
  <sheetData>
    <row r="1" spans="1:8" ht="45.75" customHeight="1" x14ac:dyDescent="0.15">
      <c r="A1" s="51" t="s">
        <v>53</v>
      </c>
      <c r="B1" s="51"/>
      <c r="C1" s="51"/>
      <c r="D1" s="51"/>
      <c r="E1" s="51"/>
      <c r="F1" s="51"/>
      <c r="G1" s="51"/>
      <c r="H1" s="51"/>
    </row>
    <row r="2" spans="1:8" ht="29.25" customHeight="1" x14ac:dyDescent="0.15">
      <c r="A2" s="21" t="s">
        <v>0</v>
      </c>
      <c r="B2" s="21" t="s">
        <v>69</v>
      </c>
      <c r="C2" s="21" t="s">
        <v>44</v>
      </c>
      <c r="D2" s="21" t="s">
        <v>56</v>
      </c>
      <c r="E2" s="21" t="s">
        <v>57</v>
      </c>
      <c r="F2" s="21" t="s">
        <v>58</v>
      </c>
      <c r="G2" s="21" t="s">
        <v>59</v>
      </c>
      <c r="H2" s="21" t="s">
        <v>60</v>
      </c>
    </row>
    <row r="3" spans="1:8" ht="192" customHeight="1" x14ac:dyDescent="0.15">
      <c r="A3" s="22">
        <v>1</v>
      </c>
      <c r="B3" s="28" t="s">
        <v>70</v>
      </c>
      <c r="C3" s="24" t="s">
        <v>108</v>
      </c>
      <c r="D3" s="22">
        <v>4</v>
      </c>
      <c r="E3" s="22" t="s">
        <v>54</v>
      </c>
      <c r="F3" s="22"/>
      <c r="G3" s="22">
        <f t="shared" ref="G3" si="0">D3*F3</f>
        <v>0</v>
      </c>
      <c r="H3" s="25"/>
    </row>
    <row r="4" spans="1:8" ht="110.25" customHeight="1" x14ac:dyDescent="0.15">
      <c r="A4" s="22">
        <v>2</v>
      </c>
      <c r="B4" s="28" t="s">
        <v>71</v>
      </c>
      <c r="C4" s="24" t="s">
        <v>100</v>
      </c>
      <c r="D4" s="22">
        <v>37</v>
      </c>
      <c r="E4" s="22" t="s">
        <v>54</v>
      </c>
      <c r="F4" s="22"/>
      <c r="G4" s="22">
        <f>D4*F4</f>
        <v>0</v>
      </c>
      <c r="H4" s="25"/>
    </row>
    <row r="5" spans="1:8" ht="122.25" customHeight="1" x14ac:dyDescent="0.15">
      <c r="A5" s="22">
        <v>3</v>
      </c>
      <c r="B5" s="28" t="s">
        <v>103</v>
      </c>
      <c r="C5" s="24" t="s">
        <v>101</v>
      </c>
      <c r="D5" s="22">
        <v>11</v>
      </c>
      <c r="E5" s="22" t="s">
        <v>55</v>
      </c>
      <c r="F5" s="22"/>
      <c r="G5" s="22">
        <f>D5*F5</f>
        <v>0</v>
      </c>
      <c r="H5" s="25"/>
    </row>
    <row r="6" spans="1:8" ht="69.75" customHeight="1" x14ac:dyDescent="0.15">
      <c r="A6" s="22">
        <v>4</v>
      </c>
      <c r="B6" s="28" t="s">
        <v>104</v>
      </c>
      <c r="C6" s="25" t="s">
        <v>102</v>
      </c>
      <c r="D6" s="22">
        <v>1</v>
      </c>
      <c r="E6" s="22" t="s">
        <v>55</v>
      </c>
      <c r="F6" s="22"/>
      <c r="G6" s="22">
        <f t="shared" ref="G6" si="1">D6*F6</f>
        <v>0</v>
      </c>
      <c r="H6" s="26"/>
    </row>
    <row r="7" spans="1:8" ht="36" customHeight="1" x14ac:dyDescent="0.15">
      <c r="A7" s="17" t="s">
        <v>67</v>
      </c>
      <c r="B7" s="14"/>
      <c r="C7" s="13"/>
      <c r="D7" s="14">
        <f>SUM(D3:D6)</f>
        <v>53</v>
      </c>
      <c r="E7" s="14" t="s">
        <v>55</v>
      </c>
      <c r="F7" s="54">
        <f>SUM(G3:G9)</f>
        <v>0</v>
      </c>
      <c r="G7" s="55"/>
      <c r="H7" s="27"/>
    </row>
    <row r="8" spans="1:8" ht="39" customHeight="1" x14ac:dyDescent="0.15">
      <c r="A8" s="28">
        <v>5</v>
      </c>
      <c r="B8" s="28" t="s">
        <v>61</v>
      </c>
      <c r="C8" s="23" t="s">
        <v>63</v>
      </c>
      <c r="D8" s="28">
        <v>61</v>
      </c>
      <c r="E8" s="28" t="s">
        <v>66</v>
      </c>
      <c r="F8" s="28"/>
      <c r="G8" s="28">
        <f t="shared" ref="G8" si="2">D8*F8</f>
        <v>0</v>
      </c>
      <c r="H8" s="58" t="s">
        <v>107</v>
      </c>
    </row>
    <row r="9" spans="1:8" ht="39" customHeight="1" x14ac:dyDescent="0.15">
      <c r="A9" s="28">
        <v>6</v>
      </c>
      <c r="B9" s="28" t="s">
        <v>64</v>
      </c>
      <c r="C9" s="23" t="s">
        <v>65</v>
      </c>
      <c r="D9" s="28">
        <v>61</v>
      </c>
      <c r="E9" s="28" t="s">
        <v>62</v>
      </c>
      <c r="F9" s="28"/>
      <c r="G9" s="28">
        <f t="shared" ref="G9" si="3">D9*F9</f>
        <v>0</v>
      </c>
      <c r="H9" s="59"/>
    </row>
    <row r="10" spans="1:8" ht="36" customHeight="1" x14ac:dyDescent="0.15">
      <c r="A10" s="17" t="s">
        <v>72</v>
      </c>
      <c r="B10" s="14"/>
      <c r="C10" s="13"/>
      <c r="D10" s="14">
        <v>61</v>
      </c>
      <c r="E10" s="14"/>
      <c r="F10" s="54">
        <f>SUM(G8:G9)</f>
        <v>0</v>
      </c>
      <c r="G10" s="55"/>
      <c r="H10" s="15"/>
    </row>
    <row r="11" spans="1:8" ht="37.5" customHeight="1" x14ac:dyDescent="0.15">
      <c r="A11" s="16" t="s">
        <v>68</v>
      </c>
      <c r="B11" s="19"/>
      <c r="C11" s="18"/>
      <c r="D11" s="19"/>
      <c r="E11" s="19"/>
      <c r="F11" s="56">
        <f>SUM(F7,F10)</f>
        <v>0</v>
      </c>
      <c r="G11" s="57"/>
      <c r="H11" s="20"/>
    </row>
    <row r="12" spans="1:8" ht="48" customHeight="1" x14ac:dyDescent="0.15">
      <c r="A12" s="52" t="s">
        <v>84</v>
      </c>
      <c r="B12" s="53"/>
      <c r="C12" s="53"/>
      <c r="D12" s="53"/>
      <c r="E12" s="53"/>
      <c r="F12" s="53"/>
      <c r="G12" s="53"/>
      <c r="H12" s="53"/>
    </row>
  </sheetData>
  <mergeCells count="6">
    <mergeCell ref="A1:H1"/>
    <mergeCell ref="A12:H12"/>
    <mergeCell ref="F10:G10"/>
    <mergeCell ref="F11:G11"/>
    <mergeCell ref="F7:G7"/>
    <mergeCell ref="H8:H9"/>
  </mergeCells>
  <phoneticPr fontId="9" type="noConversion"/>
  <pageMargins left="0.42" right="0.2" top="0.4" bottom="0.5" header="0.19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新建实训机房</vt:lpstr>
      <vt:lpstr>单独计算机及配件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2021-12-17T06:55:20Z</dcterms:modified>
</cp:coreProperties>
</file>