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3" r:id="rId1"/>
    <sheet name="实训室" sheetId="1" r:id="rId2"/>
    <sheet name="多媒体教室" sheetId="5" r:id="rId3"/>
    <sheet name="设备采购" sheetId="4" r:id="rId4"/>
  </sheets>
  <calcPr calcId="144525"/>
</workbook>
</file>

<file path=xl/sharedStrings.xml><?xml version="1.0" encoding="utf-8"?>
<sst xmlns="http://schemas.openxmlformats.org/spreadsheetml/2006/main" count="295" uniqueCount="125">
  <si>
    <t>2023年暑期学院实训室及多媒体教室设备招标汇总</t>
  </si>
  <si>
    <t>序号</t>
  </si>
  <si>
    <t>项目</t>
  </si>
  <si>
    <t>内容</t>
  </si>
  <si>
    <t>数量</t>
  </si>
  <si>
    <t>单位</t>
  </si>
  <si>
    <t>单价</t>
  </si>
  <si>
    <t>合计</t>
  </si>
  <si>
    <t>地点</t>
  </si>
  <si>
    <t>备注</t>
  </si>
  <si>
    <t>实训室</t>
  </si>
  <si>
    <t>经管系审计室训室</t>
  </si>
  <si>
    <t>间</t>
  </si>
  <si>
    <t>二教6楼</t>
  </si>
  <si>
    <t>护理系机能实验室</t>
  </si>
  <si>
    <t>北主4楼</t>
  </si>
  <si>
    <t>实训室小计</t>
  </si>
  <si>
    <t>多媒体教室</t>
  </si>
  <si>
    <t>机电系101教室</t>
  </si>
  <si>
    <t>南辅101</t>
  </si>
  <si>
    <t>机电系105教室</t>
  </si>
  <si>
    <t>南辅105</t>
  </si>
  <si>
    <t>多媒体小计</t>
  </si>
  <si>
    <t>设备采购</t>
  </si>
  <si>
    <t>计算机1</t>
  </si>
  <si>
    <t>套</t>
  </si>
  <si>
    <t>南辅206、301、305、402</t>
  </si>
  <si>
    <t>计算机2
（含独立显卡）</t>
  </si>
  <si>
    <t>南辅208、304、306、404、602</t>
  </si>
  <si>
    <t>计算机3
（含机械硬盘）</t>
  </si>
  <si>
    <t>台</t>
  </si>
  <si>
    <t>护理系教研室</t>
  </si>
  <si>
    <t>投影机1</t>
  </si>
  <si>
    <t>南辅302、304、306、402、504、602、606</t>
  </si>
  <si>
    <t>投影机2</t>
  </si>
  <si>
    <t>南辅305、308、505、北辅308</t>
  </si>
  <si>
    <t>音箱</t>
  </si>
  <si>
    <t>对</t>
  </si>
  <si>
    <t>南辅306</t>
  </si>
  <si>
    <t>话筒</t>
  </si>
  <si>
    <t>支</t>
  </si>
  <si>
    <t>南辅208</t>
  </si>
  <si>
    <t>固态硬盘</t>
  </si>
  <si>
    <t>块</t>
  </si>
  <si>
    <t>安装至北辅606电脑内</t>
  </si>
  <si>
    <t>2TB固态移动硬盘</t>
  </si>
  <si>
    <t>含移动硬盘包</t>
  </si>
  <si>
    <t>1TB固态移动硬盘</t>
  </si>
  <si>
    <t>设备小计</t>
  </si>
  <si>
    <t>投标总价</t>
  </si>
  <si>
    <t>元</t>
  </si>
  <si>
    <t>2023年暑期实训室设备清单</t>
  </si>
  <si>
    <t>系部</t>
  </si>
  <si>
    <t>设备</t>
  </si>
  <si>
    <t>参考品牌</t>
  </si>
  <si>
    <t>设备配置</t>
  </si>
  <si>
    <t>联想、华硕</t>
  </si>
  <si>
    <t>CPU：13代酷睿I5，
内存：16GB，
硬盘：512GB NVME固态硬盘，
显示器：22 LED，
机箱：20-30L塔式，
标配键鼠等，
具备网络同传和系统还原功能。</t>
  </si>
  <si>
    <t>操作台</t>
  </si>
  <si>
    <t>定制</t>
  </si>
  <si>
    <t>双人位电脑操作台
结构：钢木结构（木制面板配钢架）；
面板材质：双饰面颗粒板（E1）；
尺寸：长度：1500，宽度：600mm，高度：700mm,
面板厚度：不低于25mm；
钢材厚度：不低于1.2mm；
操作台台面上方前端安装横向挡板；
操作台与地面固定。</t>
  </si>
  <si>
    <t>张</t>
  </si>
  <si>
    <t xml:space="preserve">中控讲台
</t>
  </si>
  <si>
    <t>圆杰</t>
  </si>
  <si>
    <t>钢制中控讲台：
一、外形参考尺寸(长*宽*高): 1200*700*900mm；
二、结构：
1. 钢制结构（主体钢结构，木纹表面）；
2. 显示器钢罩背部须高出桌面约30厘米，夹角约40度；
3. 可安装22英寸液晶显示器；
4. 钥匙与学校现使用中控讲台保持统一。</t>
  </si>
  <si>
    <t>中控</t>
  </si>
  <si>
    <t>鹏畅
P2000H</t>
  </si>
  <si>
    <t>1. 一键开关所有多媒体设备、计算机等；
2. 采用一体化结构设计，方便安装、维护；
3. 设备电源输出具有延时断电功能；
4. 内置一线品牌投影机、液晶大屏控制码，无需写码，永不丢码；
前置笔记本VGA、HDMI、音频、话筒、网络、USB、220V电源输出等接口。</t>
  </si>
  <si>
    <t>功放</t>
  </si>
  <si>
    <t>DSP全数字混响；
调音台式不低于二路话筒输入，每路混响、高中低音可独立可调，LED显示；
灵敏度：-60dBm~20dBm
频率响应：20Hz~20KHz
输出功率：2×200W</t>
  </si>
  <si>
    <t>额定功率：100W，最大功率:200W
频率响应(-10dB)：48Hz-20KHz
声压级：118dB
额定阻抗：8Ω
灵敏度：89±3dB(1W/1M)</t>
  </si>
  <si>
    <t>鹅颈式话筒
供电方式：幻像48V 和DC 
频率响应：100Hz-16KHz
灵敏感度：-42dB/±3dB（1KHz）
低频衰减：125Hz 6dB/OCTAVE
输出阻抗：200Ω
信噪比：65dB.1KHz at 1Pa
拾音距离:30-50cm</t>
  </si>
  <si>
    <t>只</t>
  </si>
  <si>
    <t>千兆路由器</t>
  </si>
  <si>
    <t>华为、锐捷</t>
  </si>
  <si>
    <t>5个千兆电口(4WAN/1LAN),1个USB端口，支持200兆带宽，不低于100个终端同时连接</t>
  </si>
  <si>
    <t>千兆交换机</t>
  </si>
  <si>
    <t>24个电口，上下行端口速率：千兆，以太网网管交换机，标准机架型</t>
  </si>
  <si>
    <t>综合布线</t>
  </si>
  <si>
    <t>包含但不限于布线、辅材、人工等费用</t>
  </si>
  <si>
    <t>批</t>
  </si>
  <si>
    <t>小计</t>
  </si>
  <si>
    <t>讲台</t>
  </si>
  <si>
    <t>木制讲台
面板材质：双饰面颗粒板（E1）；
尺寸：台面离地高度：约900mm，板材厚度：不低于18mm；
台面放置显示器。</t>
  </si>
  <si>
    <t>实训室总计</t>
  </si>
  <si>
    <t>综合布线要求：地板砖开槽，线槽嵌入至楼板内，盖板与地面齐平，并做好防水。
线材：包含国标全铜芯六类双绞线、六类网络水晶头、三色电源线、纯无氧铜国标音频线、多用插排等配件。
地面线槽（不锈钢）：线槽厚度1.5mm，盖板厚度2.0mm；墙面线槽（PVC）：厚度1.2mm，螺丝固定至墙面。
网线、水晶头：安普/一舟，电缆：绿宝，插排/面板：公牛，音视频材料：秋叶原/绿联。</t>
  </si>
  <si>
    <t>2022年暑期教室多媒体设备及安装清单</t>
  </si>
  <si>
    <t>物资</t>
  </si>
  <si>
    <t>一、南辅101教室：</t>
  </si>
  <si>
    <t>建设地点：</t>
  </si>
  <si>
    <t>南辅一楼101</t>
  </si>
  <si>
    <t>中控讲台</t>
  </si>
  <si>
    <t>1. 一键开关所有多媒体设备、计算机等；
2. 采用一体化结构设计，方便安装、维护；
3. 设备电源输出具有延时断电功能；
4. 内置一线品牌投影机、液晶大屏控制码，无需写码，永不丢码；
前置HDMI、音频、话筒、网络、USB、220V电源输出等接口。</t>
  </si>
  <si>
    <t>投影机</t>
  </si>
  <si>
    <t>NEC、飞利浦</t>
  </si>
  <si>
    <t>1.流明：≥3600；
2.分辨率：1024×768.</t>
  </si>
  <si>
    <t>吊架</t>
  </si>
  <si>
    <t>国产
优质</t>
  </si>
  <si>
    <t>钢制1.5米</t>
  </si>
  <si>
    <t>付</t>
  </si>
  <si>
    <t>电动幕布</t>
  </si>
  <si>
    <t>信鸽、红叶</t>
  </si>
  <si>
    <t>120英寸（玻纤/4:3）</t>
  </si>
  <si>
    <t>DSP全数字混响；
调音台式不低于二路话筒输入，每路混响、高中低音可独立可调，LED显示；
灵敏度：-60dBm~20dBm，频率响应：20Hz~20KHz
输出功率：2×200W</t>
  </si>
  <si>
    <t>额定功率：100W，最大功率:200W
频率响应(-10dB)：48Hz-20KHz
声压级：118dB，额定阻抗：8Ω
灵敏度：89±3dB(1W/1M)</t>
  </si>
  <si>
    <t>鹅颈式话筒
供电方式：幻像48V 和DC
频率响应：100Hz-16KHz
灵敏感度：-42dB/±3dB（1KHz）
低频衰减：125Hz 6dB/OCTAVE
信噪比：65dB.1KHz at 1Pa
输出阻抗：200Ω，拾音距离:30-50cm</t>
  </si>
  <si>
    <t>集成安装</t>
  </si>
  <si>
    <t>南辅101教室小计</t>
  </si>
  <si>
    <t>二、南辅105教室：</t>
  </si>
  <si>
    <t>南辅一楼105</t>
  </si>
  <si>
    <t>计算机2</t>
  </si>
  <si>
    <t>CPU：13代酷睿I5，
内存：16GB，
硬盘：512GB NVME固态硬盘，
显示器：22 LED，
显卡：原装RTX3060-12G；（非矿卡、翻新卡），
机箱：20-30L塔式，
标配键鼠等，
具备网络同传和系统还原功能。</t>
  </si>
  <si>
    <t>南辅105教室小计</t>
  </si>
  <si>
    <t>多媒体教室总计</t>
  </si>
  <si>
    <t>2023年暑期设备采购清单</t>
  </si>
  <si>
    <t>CPU：13代酷睿I5，
内存：16GB，
硬盘：256GB NVME固态硬盘、1TB机械硬盘，
显示器：22 LED，
机箱：20-30L塔式，
标配键鼠等。</t>
  </si>
  <si>
    <t>1.流明：≥3600；
2.分辨率：1024×768</t>
  </si>
  <si>
    <t>1.流明：≥4200；
2.分辨率：1024×768</t>
  </si>
  <si>
    <t>与多媒体教室设备一致</t>
  </si>
  <si>
    <t>三星（SAMSUNG）</t>
  </si>
  <si>
    <t>512GB SSD 高速固态硬盘</t>
  </si>
  <si>
    <t>T7 touch（PSSD）NVMe，T7 Shield 暗夜黑（IP65 防尘防水） 2TB</t>
  </si>
  <si>
    <t>西部数据（WD）</t>
  </si>
  <si>
    <t>My Passport SSD 1TB</t>
  </si>
  <si>
    <t>设备总计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</si>
</sst>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FF0000"/>
      <name val="宋体"/>
      <charset val="134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</font>
    <font>
      <sz val="10"/>
      <color rgb="FF000000"/>
      <name val="黑体"/>
      <charset val="134"/>
    </font>
    <font>
      <b/>
      <sz val="11"/>
      <color rgb="FF000000"/>
      <name val="黑体"/>
      <charset val="134"/>
    </font>
    <font>
      <sz val="10"/>
      <color rgb="FF000000"/>
      <name val="等线"/>
      <charset val="134"/>
    </font>
    <font>
      <sz val="11"/>
      <color rgb="FFFF0000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12" borderId="13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7" fillId="13" borderId="14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4" fillId="0" borderId="3" xfId="0" applyNumberFormat="1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J1" sqref="J1"/>
    </sheetView>
  </sheetViews>
  <sheetFormatPr defaultColWidth="9" defaultRowHeight="13.5"/>
  <cols>
    <col min="1" max="1" width="6.75" customWidth="1"/>
    <col min="2" max="2" width="12.5" customWidth="1"/>
    <col min="3" max="3" width="18.6166666666667" customWidth="1"/>
    <col min="4" max="5" width="6.75" customWidth="1"/>
    <col min="6" max="7" width="9.25" customWidth="1"/>
    <col min="8" max="8" width="13.75" customWidth="1"/>
    <col min="9" max="9" width="10.875" customWidth="1"/>
    <col min="10" max="10" width="10.625" customWidth="1"/>
  </cols>
  <sheetData>
    <row r="1" ht="54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73"/>
    </row>
    <row r="2" ht="27" customHeight="1" spans="1:9">
      <c r="A2" s="56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56" t="s">
        <v>6</v>
      </c>
      <c r="G2" s="56" t="s">
        <v>7</v>
      </c>
      <c r="H2" s="56" t="s">
        <v>8</v>
      </c>
      <c r="I2" s="56" t="s">
        <v>9</v>
      </c>
    </row>
    <row r="3" ht="33" customHeight="1" spans="1:9">
      <c r="A3" s="57">
        <v>1</v>
      </c>
      <c r="B3" s="58" t="s">
        <v>10</v>
      </c>
      <c r="C3" s="59" t="s">
        <v>11</v>
      </c>
      <c r="D3" s="59">
        <v>1</v>
      </c>
      <c r="E3" s="59" t="s">
        <v>12</v>
      </c>
      <c r="F3" s="59">
        <f>SUM(实训室!H13)</f>
        <v>0</v>
      </c>
      <c r="G3" s="59">
        <f>D3*F3</f>
        <v>0</v>
      </c>
      <c r="H3" s="59" t="s">
        <v>13</v>
      </c>
      <c r="I3" s="67"/>
    </row>
    <row r="4" ht="33" customHeight="1" spans="1:9">
      <c r="A4" s="60"/>
      <c r="B4" s="61"/>
      <c r="C4" s="59" t="s">
        <v>14</v>
      </c>
      <c r="D4" s="59">
        <v>1</v>
      </c>
      <c r="E4" s="59" t="s">
        <v>12</v>
      </c>
      <c r="F4" s="59">
        <f>SUM(实训室!H20)</f>
        <v>0</v>
      </c>
      <c r="G4" s="59">
        <f>D4*F4</f>
        <v>0</v>
      </c>
      <c r="H4" s="59" t="s">
        <v>15</v>
      </c>
      <c r="I4" s="67"/>
    </row>
    <row r="5" ht="33" customHeight="1" spans="1:9">
      <c r="A5" s="62"/>
      <c r="B5" s="63"/>
      <c r="C5" s="64" t="s">
        <v>16</v>
      </c>
      <c r="D5" s="59">
        <v>2</v>
      </c>
      <c r="E5" s="59" t="s">
        <v>12</v>
      </c>
      <c r="F5" s="65">
        <f>SUM(G3:G4)</f>
        <v>0</v>
      </c>
      <c r="G5" s="66"/>
      <c r="H5" s="59"/>
      <c r="I5" s="67"/>
    </row>
    <row r="6" ht="33" customHeight="1" spans="1:9">
      <c r="A6" s="57">
        <v>2</v>
      </c>
      <c r="B6" s="58" t="s">
        <v>17</v>
      </c>
      <c r="C6" s="59" t="s">
        <v>18</v>
      </c>
      <c r="D6" s="59">
        <v>1</v>
      </c>
      <c r="E6" s="59" t="s">
        <v>12</v>
      </c>
      <c r="F6" s="59">
        <f>SUM(多媒体教室!G14)</f>
        <v>0</v>
      </c>
      <c r="G6" s="59">
        <f t="shared" ref="G6:G11" si="0">D6*F6</f>
        <v>0</v>
      </c>
      <c r="H6" s="59" t="s">
        <v>19</v>
      </c>
      <c r="I6" s="67"/>
    </row>
    <row r="7" ht="33" customHeight="1" spans="1:9">
      <c r="A7" s="60"/>
      <c r="B7" s="61"/>
      <c r="C7" s="59" t="s">
        <v>20</v>
      </c>
      <c r="D7" s="59">
        <v>1</v>
      </c>
      <c r="E7" s="59" t="s">
        <v>12</v>
      </c>
      <c r="F7" s="59">
        <f>SUM(多媒体教室!G26)</f>
        <v>0</v>
      </c>
      <c r="G7" s="59">
        <f t="shared" si="0"/>
        <v>0</v>
      </c>
      <c r="H7" s="59" t="s">
        <v>21</v>
      </c>
      <c r="I7" s="67"/>
    </row>
    <row r="8" ht="33" customHeight="1" spans="1:9">
      <c r="A8" s="62"/>
      <c r="B8" s="63"/>
      <c r="C8" s="64" t="s">
        <v>22</v>
      </c>
      <c r="D8" s="59">
        <v>2</v>
      </c>
      <c r="E8" s="59" t="s">
        <v>12</v>
      </c>
      <c r="F8" s="65">
        <f>SUM(G6:G7)</f>
        <v>0</v>
      </c>
      <c r="G8" s="66"/>
      <c r="H8" s="59"/>
      <c r="I8" s="67"/>
    </row>
    <row r="9" ht="33" customHeight="1" spans="1:9">
      <c r="A9" s="57">
        <v>3</v>
      </c>
      <c r="B9" s="58" t="s">
        <v>23</v>
      </c>
      <c r="C9" s="3" t="s">
        <v>24</v>
      </c>
      <c r="D9" s="3">
        <v>4</v>
      </c>
      <c r="E9" s="3" t="s">
        <v>25</v>
      </c>
      <c r="F9" s="67">
        <f>SUM(设备采购!G3)</f>
        <v>0</v>
      </c>
      <c r="G9" s="67">
        <f t="shared" si="0"/>
        <v>0</v>
      </c>
      <c r="H9" s="4" t="s">
        <v>26</v>
      </c>
      <c r="I9" s="67"/>
    </row>
    <row r="10" ht="33" customHeight="1" spans="1:9">
      <c r="A10" s="60"/>
      <c r="B10" s="61"/>
      <c r="C10" s="3" t="s">
        <v>27</v>
      </c>
      <c r="D10" s="3">
        <v>5</v>
      </c>
      <c r="E10" s="3" t="s">
        <v>25</v>
      </c>
      <c r="F10" s="67">
        <f>SUM(设备采购!G4)</f>
        <v>0</v>
      </c>
      <c r="G10" s="67">
        <f t="shared" si="0"/>
        <v>0</v>
      </c>
      <c r="H10" s="4" t="s">
        <v>28</v>
      </c>
      <c r="I10" s="67"/>
    </row>
    <row r="11" customFormat="1" ht="33" customHeight="1" spans="1:9">
      <c r="A11" s="60"/>
      <c r="B11" s="61"/>
      <c r="C11" s="5" t="s">
        <v>29</v>
      </c>
      <c r="D11" s="5">
        <v>1</v>
      </c>
      <c r="E11" s="5" t="s">
        <v>30</v>
      </c>
      <c r="F11" s="67">
        <f>SUM(设备采购!G5)</f>
        <v>0</v>
      </c>
      <c r="G11" s="67">
        <f t="shared" si="0"/>
        <v>0</v>
      </c>
      <c r="H11" s="4" t="s">
        <v>31</v>
      </c>
      <c r="I11" s="67"/>
    </row>
    <row r="12" ht="45" customHeight="1" spans="1:9">
      <c r="A12" s="60"/>
      <c r="B12" s="61"/>
      <c r="C12" s="3" t="s">
        <v>32</v>
      </c>
      <c r="D12" s="3">
        <v>7</v>
      </c>
      <c r="E12" s="3" t="s">
        <v>30</v>
      </c>
      <c r="F12" s="67">
        <f>SUM(设备采购!G6)</f>
        <v>0</v>
      </c>
      <c r="G12" s="67">
        <f>D12*F12</f>
        <v>0</v>
      </c>
      <c r="H12" s="4" t="s">
        <v>33</v>
      </c>
      <c r="I12" s="67"/>
    </row>
    <row r="13" ht="33" customHeight="1" spans="1:9">
      <c r="A13" s="60"/>
      <c r="B13" s="61"/>
      <c r="C13" s="3" t="s">
        <v>34</v>
      </c>
      <c r="D13" s="3">
        <v>4</v>
      </c>
      <c r="E13" s="3" t="s">
        <v>30</v>
      </c>
      <c r="F13" s="67">
        <f>SUM(设备采购!G7)</f>
        <v>0</v>
      </c>
      <c r="G13" s="67">
        <f>D13*F13</f>
        <v>0</v>
      </c>
      <c r="H13" s="4" t="s">
        <v>35</v>
      </c>
      <c r="I13" s="67"/>
    </row>
    <row r="14" ht="33" customHeight="1" spans="1:9">
      <c r="A14" s="60"/>
      <c r="B14" s="61"/>
      <c r="C14" s="3" t="s">
        <v>36</v>
      </c>
      <c r="D14" s="3">
        <v>1</v>
      </c>
      <c r="E14" s="3" t="s">
        <v>37</v>
      </c>
      <c r="F14" s="67">
        <f>SUM(设备采购!G8)</f>
        <v>0</v>
      </c>
      <c r="G14" s="67">
        <f t="shared" ref="G14:G22" si="1">D14*F14</f>
        <v>0</v>
      </c>
      <c r="H14" s="4" t="s">
        <v>38</v>
      </c>
      <c r="I14" s="67"/>
    </row>
    <row r="15" ht="33" customHeight="1" spans="1:9">
      <c r="A15" s="60"/>
      <c r="B15" s="61"/>
      <c r="C15" s="3" t="s">
        <v>39</v>
      </c>
      <c r="D15" s="3">
        <v>1</v>
      </c>
      <c r="E15" s="3" t="s">
        <v>40</v>
      </c>
      <c r="F15" s="67">
        <f>SUM(设备采购!G9)</f>
        <v>0</v>
      </c>
      <c r="G15" s="67">
        <f t="shared" si="1"/>
        <v>0</v>
      </c>
      <c r="H15" s="4" t="s">
        <v>41</v>
      </c>
      <c r="I15" s="67"/>
    </row>
    <row r="16" ht="33" customHeight="1" spans="1:9">
      <c r="A16" s="60"/>
      <c r="B16" s="61"/>
      <c r="C16" s="3" t="s">
        <v>42</v>
      </c>
      <c r="D16" s="3">
        <v>1</v>
      </c>
      <c r="E16" s="3" t="s">
        <v>43</v>
      </c>
      <c r="F16" s="67">
        <f>SUM(设备采购!G10)</f>
        <v>0</v>
      </c>
      <c r="G16" s="67">
        <f t="shared" si="1"/>
        <v>0</v>
      </c>
      <c r="H16" s="4" t="s">
        <v>44</v>
      </c>
      <c r="I16" s="67"/>
    </row>
    <row r="17" ht="33" customHeight="1" spans="1:9">
      <c r="A17" s="60"/>
      <c r="B17" s="61"/>
      <c r="C17" s="3" t="s">
        <v>45</v>
      </c>
      <c r="D17" s="3">
        <v>1</v>
      </c>
      <c r="E17" s="3" t="s">
        <v>43</v>
      </c>
      <c r="F17" s="67">
        <f>SUM(设备采购!G11)</f>
        <v>0</v>
      </c>
      <c r="G17" s="67">
        <f t="shared" si="1"/>
        <v>0</v>
      </c>
      <c r="H17" s="4" t="s">
        <v>46</v>
      </c>
      <c r="I17" s="67"/>
    </row>
    <row r="18" ht="33" customHeight="1" spans="1:9">
      <c r="A18" s="60"/>
      <c r="B18" s="61"/>
      <c r="C18" s="3" t="s">
        <v>47</v>
      </c>
      <c r="D18" s="3">
        <v>1</v>
      </c>
      <c r="E18" s="3" t="s">
        <v>43</v>
      </c>
      <c r="F18" s="67">
        <f>SUM(设备采购!G12)</f>
        <v>0</v>
      </c>
      <c r="G18" s="67">
        <f t="shared" si="1"/>
        <v>0</v>
      </c>
      <c r="H18" s="3"/>
      <c r="I18" s="67"/>
    </row>
    <row r="19" ht="33" customHeight="1" spans="1:9">
      <c r="A19" s="62"/>
      <c r="B19" s="63"/>
      <c r="C19" s="68" t="s">
        <v>48</v>
      </c>
      <c r="D19" s="67"/>
      <c r="E19" s="67"/>
      <c r="F19" s="69">
        <f>SUM(G9:G18)</f>
        <v>0</v>
      </c>
      <c r="G19" s="70"/>
      <c r="H19" s="67"/>
      <c r="I19" s="67"/>
    </row>
    <row r="20" ht="33" customHeight="1" spans="1:9">
      <c r="A20" s="7" t="s">
        <v>49</v>
      </c>
      <c r="B20" s="48"/>
      <c r="C20" s="71"/>
      <c r="D20" s="50"/>
      <c r="E20" s="50"/>
      <c r="F20" s="72">
        <f>SUM(F5,F8,F19)</f>
        <v>0</v>
      </c>
      <c r="G20" s="10"/>
      <c r="H20" s="11" t="s">
        <v>50</v>
      </c>
      <c r="I20" s="50"/>
    </row>
  </sheetData>
  <mergeCells count="12">
    <mergeCell ref="A1:I1"/>
    <mergeCell ref="F5:G5"/>
    <mergeCell ref="F8:G8"/>
    <mergeCell ref="F19:G19"/>
    <mergeCell ref="A20:B20"/>
    <mergeCell ref="F20:G20"/>
    <mergeCell ref="A3:A5"/>
    <mergeCell ref="A6:A8"/>
    <mergeCell ref="A9:A19"/>
    <mergeCell ref="B3:B5"/>
    <mergeCell ref="B6:B8"/>
    <mergeCell ref="B9:B19"/>
  </mergeCells>
  <pageMargins left="0.550694444444444" right="0.0784722222222222" top="0.432638888888889" bottom="0.236111111111111" header="0.196527777777778" footer="0.0784722222222222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workbookViewId="0">
      <selection activeCell="K1" sqref="K1"/>
    </sheetView>
  </sheetViews>
  <sheetFormatPr defaultColWidth="9" defaultRowHeight="13.5"/>
  <cols>
    <col min="1" max="1" width="5.375" customWidth="1"/>
    <col min="2" max="2" width="11.375" customWidth="1"/>
    <col min="3" max="4" width="8.625" customWidth="1"/>
    <col min="5" max="5" width="30.475" customWidth="1"/>
    <col min="6" max="7" width="4.875" customWidth="1"/>
    <col min="8" max="9" width="7.125" customWidth="1"/>
    <col min="10" max="10" width="9.125" customWidth="1"/>
  </cols>
  <sheetData>
    <row r="1" ht="47" customHeight="1" spans="1:10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</row>
    <row r="2" ht="27" customHeight="1" spans="1:10">
      <c r="A2" s="2" t="s">
        <v>1</v>
      </c>
      <c r="B2" s="2" t="s">
        <v>52</v>
      </c>
      <c r="C2" s="2" t="s">
        <v>53</v>
      </c>
      <c r="D2" s="2" t="s">
        <v>54</v>
      </c>
      <c r="E2" s="38" t="s">
        <v>55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9</v>
      </c>
    </row>
    <row r="3" ht="93" customHeight="1" spans="1:10">
      <c r="A3" s="39">
        <v>1</v>
      </c>
      <c r="B3" s="40" t="s">
        <v>11</v>
      </c>
      <c r="C3" s="41" t="s">
        <v>24</v>
      </c>
      <c r="D3" s="3" t="s">
        <v>56</v>
      </c>
      <c r="E3" s="4" t="s">
        <v>57</v>
      </c>
      <c r="F3" s="3">
        <v>61</v>
      </c>
      <c r="G3" s="3" t="s">
        <v>25</v>
      </c>
      <c r="H3" s="3"/>
      <c r="I3" s="3">
        <f>F3*H3</f>
        <v>0</v>
      </c>
      <c r="J3" s="54"/>
    </row>
    <row r="4" ht="125" customHeight="1" spans="1:10">
      <c r="A4" s="42"/>
      <c r="B4" s="43"/>
      <c r="C4" s="3" t="s">
        <v>58</v>
      </c>
      <c r="D4" s="3" t="s">
        <v>59</v>
      </c>
      <c r="E4" s="4" t="s">
        <v>60</v>
      </c>
      <c r="F4" s="3">
        <v>30</v>
      </c>
      <c r="G4" s="3" t="s">
        <v>61</v>
      </c>
      <c r="H4" s="3"/>
      <c r="I4" s="3">
        <f t="shared" ref="I4:I12" si="0">F4*H4</f>
        <v>0</v>
      </c>
      <c r="J4" s="54"/>
    </row>
    <row r="5" ht="140" customHeight="1" spans="1:10">
      <c r="A5" s="42"/>
      <c r="B5" s="43"/>
      <c r="C5" s="3" t="s">
        <v>62</v>
      </c>
      <c r="D5" s="3" t="s">
        <v>63</v>
      </c>
      <c r="E5" s="4" t="s">
        <v>64</v>
      </c>
      <c r="F5" s="3">
        <v>1</v>
      </c>
      <c r="G5" s="3" t="s">
        <v>61</v>
      </c>
      <c r="H5" s="3"/>
      <c r="I5" s="3">
        <f t="shared" si="0"/>
        <v>0</v>
      </c>
      <c r="J5" s="54"/>
    </row>
    <row r="6" ht="125" customHeight="1" spans="1:10">
      <c r="A6" s="42"/>
      <c r="B6" s="43"/>
      <c r="C6" s="3" t="s">
        <v>65</v>
      </c>
      <c r="D6" s="3" t="s">
        <v>66</v>
      </c>
      <c r="E6" s="4" t="s">
        <v>67</v>
      </c>
      <c r="F6" s="3">
        <v>1</v>
      </c>
      <c r="G6" s="3" t="s">
        <v>30</v>
      </c>
      <c r="H6" s="3"/>
      <c r="I6" s="3">
        <f t="shared" si="0"/>
        <v>0</v>
      </c>
      <c r="J6" s="54"/>
    </row>
    <row r="7" ht="92" customHeight="1" spans="1:10">
      <c r="A7" s="42"/>
      <c r="B7" s="43"/>
      <c r="C7" s="3" t="s">
        <v>68</v>
      </c>
      <c r="D7" s="3"/>
      <c r="E7" s="4" t="s">
        <v>69</v>
      </c>
      <c r="F7" s="3">
        <v>1</v>
      </c>
      <c r="G7" s="3" t="s">
        <v>30</v>
      </c>
      <c r="H7" s="3"/>
      <c r="I7" s="3">
        <f t="shared" si="0"/>
        <v>0</v>
      </c>
      <c r="J7" s="54"/>
    </row>
    <row r="8" ht="78" customHeight="1" spans="1:10">
      <c r="A8" s="42"/>
      <c r="B8" s="43"/>
      <c r="C8" s="3" t="s">
        <v>36</v>
      </c>
      <c r="D8" s="3"/>
      <c r="E8" s="4" t="s">
        <v>70</v>
      </c>
      <c r="F8" s="3">
        <v>1</v>
      </c>
      <c r="G8" s="3" t="s">
        <v>37</v>
      </c>
      <c r="H8" s="3"/>
      <c r="I8" s="3">
        <f t="shared" si="0"/>
        <v>0</v>
      </c>
      <c r="J8" s="54"/>
    </row>
    <row r="9" ht="104" customHeight="1" spans="1:10">
      <c r="A9" s="42"/>
      <c r="B9" s="43"/>
      <c r="C9" s="3" t="s">
        <v>39</v>
      </c>
      <c r="D9" s="3"/>
      <c r="E9" s="4" t="s">
        <v>71</v>
      </c>
      <c r="F9" s="3">
        <v>1</v>
      </c>
      <c r="G9" s="3" t="s">
        <v>72</v>
      </c>
      <c r="H9" s="3"/>
      <c r="I9" s="3">
        <f t="shared" si="0"/>
        <v>0</v>
      </c>
      <c r="J9" s="54"/>
    </row>
    <row r="10" ht="43" customHeight="1" spans="1:10">
      <c r="A10" s="42"/>
      <c r="B10" s="43"/>
      <c r="C10" s="3" t="s">
        <v>73</v>
      </c>
      <c r="D10" s="3" t="s">
        <v>74</v>
      </c>
      <c r="E10" s="4" t="s">
        <v>75</v>
      </c>
      <c r="F10" s="3">
        <v>1</v>
      </c>
      <c r="G10" s="3" t="s">
        <v>30</v>
      </c>
      <c r="H10" s="3"/>
      <c r="I10" s="3">
        <f t="shared" si="0"/>
        <v>0</v>
      </c>
      <c r="J10" s="54"/>
    </row>
    <row r="11" ht="37" customHeight="1" spans="1:10">
      <c r="A11" s="42"/>
      <c r="B11" s="43"/>
      <c r="C11" s="3" t="s">
        <v>76</v>
      </c>
      <c r="D11" s="3" t="s">
        <v>74</v>
      </c>
      <c r="E11" s="4" t="s">
        <v>77</v>
      </c>
      <c r="F11" s="3">
        <v>3</v>
      </c>
      <c r="G11" s="3" t="s">
        <v>30</v>
      </c>
      <c r="H11" s="3"/>
      <c r="I11" s="3">
        <f t="shared" si="0"/>
        <v>0</v>
      </c>
      <c r="J11" s="54"/>
    </row>
    <row r="12" ht="27" customHeight="1" spans="1:10">
      <c r="A12" s="42"/>
      <c r="B12" s="44"/>
      <c r="C12" s="3" t="s">
        <v>78</v>
      </c>
      <c r="D12" s="3"/>
      <c r="E12" s="4" t="s">
        <v>79</v>
      </c>
      <c r="F12" s="3">
        <v>1</v>
      </c>
      <c r="G12" s="3" t="s">
        <v>80</v>
      </c>
      <c r="H12" s="3"/>
      <c r="I12" s="3">
        <f t="shared" si="0"/>
        <v>0</v>
      </c>
      <c r="J12" s="54"/>
    </row>
    <row r="13" ht="30" customHeight="1" spans="1:10">
      <c r="A13" s="45"/>
      <c r="B13" s="22" t="s">
        <v>81</v>
      </c>
      <c r="C13" s="46"/>
      <c r="D13" s="46"/>
      <c r="E13" s="47"/>
      <c r="F13" s="26">
        <v>1</v>
      </c>
      <c r="G13" s="26"/>
      <c r="H13" s="22">
        <f>SUM(I3:I12)</f>
        <v>0</v>
      </c>
      <c r="I13" s="24"/>
      <c r="J13" s="54"/>
    </row>
    <row r="14" ht="93" customHeight="1" spans="1:10">
      <c r="A14" s="39">
        <v>2</v>
      </c>
      <c r="B14" s="40" t="s">
        <v>14</v>
      </c>
      <c r="C14" s="3" t="s">
        <v>24</v>
      </c>
      <c r="D14" s="3" t="s">
        <v>56</v>
      </c>
      <c r="E14" s="4" t="s">
        <v>57</v>
      </c>
      <c r="F14" s="3">
        <v>31</v>
      </c>
      <c r="G14" s="3" t="s">
        <v>25</v>
      </c>
      <c r="H14" s="3"/>
      <c r="I14" s="3">
        <f t="shared" ref="I14:I19" si="1">F14*H14</f>
        <v>0</v>
      </c>
      <c r="J14" s="54"/>
    </row>
    <row r="15" ht="131" customHeight="1" spans="1:10">
      <c r="A15" s="42"/>
      <c r="B15" s="43"/>
      <c r="C15" s="3" t="s">
        <v>58</v>
      </c>
      <c r="D15" s="3" t="s">
        <v>59</v>
      </c>
      <c r="E15" s="4" t="s">
        <v>60</v>
      </c>
      <c r="F15" s="3">
        <v>30</v>
      </c>
      <c r="G15" s="3" t="s">
        <v>61</v>
      </c>
      <c r="H15" s="3"/>
      <c r="I15" s="3">
        <f t="shared" si="1"/>
        <v>0</v>
      </c>
      <c r="J15" s="54"/>
    </row>
    <row r="16" ht="72" customHeight="1" spans="1:10">
      <c r="A16" s="42"/>
      <c r="B16" s="43"/>
      <c r="C16" s="3" t="s">
        <v>82</v>
      </c>
      <c r="D16" s="3" t="s">
        <v>59</v>
      </c>
      <c r="E16" s="4" t="s">
        <v>83</v>
      </c>
      <c r="F16" s="3">
        <v>1</v>
      </c>
      <c r="G16" s="3" t="s">
        <v>61</v>
      </c>
      <c r="H16" s="3"/>
      <c r="I16" s="3">
        <f t="shared" si="1"/>
        <v>0</v>
      </c>
      <c r="J16" s="54"/>
    </row>
    <row r="17" ht="42" customHeight="1" spans="1:10">
      <c r="A17" s="42"/>
      <c r="B17" s="43"/>
      <c r="C17" s="3" t="s">
        <v>73</v>
      </c>
      <c r="D17" s="3" t="s">
        <v>74</v>
      </c>
      <c r="E17" s="4" t="s">
        <v>75</v>
      </c>
      <c r="F17" s="3">
        <v>1</v>
      </c>
      <c r="G17" s="3" t="s">
        <v>30</v>
      </c>
      <c r="H17" s="3"/>
      <c r="I17" s="3">
        <f t="shared" si="1"/>
        <v>0</v>
      </c>
      <c r="J17" s="54"/>
    </row>
    <row r="18" ht="36" customHeight="1" spans="1:10">
      <c r="A18" s="42"/>
      <c r="B18" s="43"/>
      <c r="C18" s="3" t="s">
        <v>76</v>
      </c>
      <c r="D18" s="3" t="s">
        <v>74</v>
      </c>
      <c r="E18" s="4" t="s">
        <v>77</v>
      </c>
      <c r="F18" s="3">
        <v>2</v>
      </c>
      <c r="G18" s="3" t="s">
        <v>30</v>
      </c>
      <c r="H18" s="3"/>
      <c r="I18" s="3">
        <f t="shared" si="1"/>
        <v>0</v>
      </c>
      <c r="J18" s="54"/>
    </row>
    <row r="19" ht="27" customHeight="1" spans="1:10">
      <c r="A19" s="42"/>
      <c r="B19" s="44"/>
      <c r="C19" s="3" t="s">
        <v>78</v>
      </c>
      <c r="D19" s="3"/>
      <c r="E19" s="4" t="s">
        <v>79</v>
      </c>
      <c r="F19" s="3">
        <v>1</v>
      </c>
      <c r="G19" s="3" t="s">
        <v>80</v>
      </c>
      <c r="H19" s="3"/>
      <c r="I19" s="3">
        <f t="shared" si="1"/>
        <v>0</v>
      </c>
      <c r="J19" s="54"/>
    </row>
    <row r="20" ht="32" customHeight="1" spans="1:10">
      <c r="A20" s="45"/>
      <c r="B20" s="22" t="s">
        <v>81</v>
      </c>
      <c r="C20" s="3"/>
      <c r="D20" s="3"/>
      <c r="E20" s="4"/>
      <c r="F20" s="3">
        <v>1</v>
      </c>
      <c r="G20" s="3"/>
      <c r="H20" s="3">
        <f>SUM(I14:I19)</f>
        <v>0</v>
      </c>
      <c r="I20" s="3"/>
      <c r="J20" s="54"/>
    </row>
    <row r="21" ht="32" customHeight="1" spans="1:10">
      <c r="A21" s="7" t="s">
        <v>84</v>
      </c>
      <c r="B21" s="48"/>
      <c r="C21" s="49"/>
      <c r="D21" s="49"/>
      <c r="E21" s="49"/>
      <c r="F21" s="50">
        <v>2</v>
      </c>
      <c r="G21" s="50" t="s">
        <v>12</v>
      </c>
      <c r="H21" s="51">
        <f>SUM(H13,H20)</f>
        <v>0</v>
      </c>
      <c r="I21" s="51"/>
      <c r="J21" s="55" t="s">
        <v>50</v>
      </c>
    </row>
    <row r="22" ht="9" customHeight="1" spans="1:10">
      <c r="A22" s="52"/>
      <c r="B22" s="52"/>
      <c r="C22" s="37"/>
      <c r="D22" s="37"/>
      <c r="E22" s="37"/>
      <c r="F22" s="37"/>
      <c r="G22" s="37"/>
      <c r="H22" s="52"/>
      <c r="I22" s="52"/>
      <c r="J22" s="37"/>
    </row>
    <row r="23" ht="66" customHeight="1" spans="1:10">
      <c r="A23" s="53" t="s">
        <v>85</v>
      </c>
      <c r="B23" s="53"/>
      <c r="C23" s="53"/>
      <c r="D23" s="53"/>
      <c r="E23" s="53"/>
      <c r="F23" s="53"/>
      <c r="G23" s="53"/>
      <c r="H23" s="53"/>
      <c r="I23" s="53"/>
      <c r="J23" s="53"/>
    </row>
  </sheetData>
  <mergeCells count="9">
    <mergeCell ref="A1:J1"/>
    <mergeCell ref="H13:I13"/>
    <mergeCell ref="A21:B21"/>
    <mergeCell ref="H21:I21"/>
    <mergeCell ref="A23:J23"/>
    <mergeCell ref="A3:A13"/>
    <mergeCell ref="A14:A20"/>
    <mergeCell ref="B3:B12"/>
    <mergeCell ref="B14:B19"/>
  </mergeCells>
  <pageMargins left="0.432638888888889" right="0.156944444444444" top="0.275" bottom="0.236111111111111" header="0.196527777777778" footer="0.11805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workbookViewId="0">
      <selection activeCell="J1" sqref="J1"/>
    </sheetView>
  </sheetViews>
  <sheetFormatPr defaultColWidth="9" defaultRowHeight="13.5"/>
  <cols>
    <col min="1" max="1" width="5" style="12" customWidth="1"/>
    <col min="2" max="2" width="8.25" style="12" customWidth="1"/>
    <col min="3" max="3" width="9.11666666666667" style="12" customWidth="1"/>
    <col min="4" max="4" width="41.25" style="12" customWidth="1"/>
    <col min="5" max="6" width="5.325" style="12" customWidth="1"/>
    <col min="7" max="8" width="7.93333333333333" style="12" customWidth="1"/>
    <col min="9" max="9" width="8.25833333333333" style="12" customWidth="1"/>
    <col min="10" max="16" width="15.75" style="12" customWidth="1"/>
    <col min="17" max="16384" width="9" style="12"/>
  </cols>
  <sheetData>
    <row r="1" s="12" customFormat="1" ht="49" customHeight="1" spans="1:9">
      <c r="A1" s="13" t="s">
        <v>86</v>
      </c>
      <c r="B1" s="13"/>
      <c r="C1" s="13"/>
      <c r="D1" s="13"/>
      <c r="E1" s="13"/>
      <c r="F1" s="13"/>
      <c r="G1" s="13"/>
      <c r="H1" s="13"/>
      <c r="I1" s="13"/>
    </row>
    <row r="2" s="12" customFormat="1" ht="33" customHeight="1" spans="1:9">
      <c r="A2" s="14" t="s">
        <v>1</v>
      </c>
      <c r="B2" s="14" t="s">
        <v>87</v>
      </c>
      <c r="C2" s="14" t="s">
        <v>54</v>
      </c>
      <c r="D2" s="14" t="s">
        <v>55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9</v>
      </c>
    </row>
    <row r="3" s="12" customFormat="1" ht="28" customHeight="1" spans="1:9">
      <c r="A3" s="15" t="s">
        <v>88</v>
      </c>
      <c r="B3" s="16"/>
      <c r="C3" s="16"/>
      <c r="D3" s="17"/>
      <c r="E3" s="18" t="s">
        <v>89</v>
      </c>
      <c r="F3" s="19"/>
      <c r="G3" s="16" t="s">
        <v>90</v>
      </c>
      <c r="H3" s="16"/>
      <c r="I3" s="32"/>
    </row>
    <row r="4" s="12" customFormat="1" ht="93" customHeight="1" spans="1:9">
      <c r="A4" s="2">
        <v>1</v>
      </c>
      <c r="B4" s="3" t="s">
        <v>24</v>
      </c>
      <c r="C4" s="3" t="s">
        <v>56</v>
      </c>
      <c r="D4" s="4" t="s">
        <v>57</v>
      </c>
      <c r="E4" s="3">
        <v>1</v>
      </c>
      <c r="F4" s="3" t="s">
        <v>25</v>
      </c>
      <c r="G4" s="3"/>
      <c r="H4" s="3">
        <f t="shared" ref="H4:H13" si="0">E4*G4</f>
        <v>0</v>
      </c>
      <c r="I4" s="3"/>
    </row>
    <row r="5" s="12" customFormat="1" ht="111" customHeight="1" spans="1:9">
      <c r="A5" s="14">
        <v>2</v>
      </c>
      <c r="B5" s="6" t="s">
        <v>91</v>
      </c>
      <c r="C5" s="6" t="s">
        <v>63</v>
      </c>
      <c r="D5" s="4" t="s">
        <v>64</v>
      </c>
      <c r="E5" s="6">
        <v>1</v>
      </c>
      <c r="F5" s="6" t="s">
        <v>61</v>
      </c>
      <c r="G5" s="6"/>
      <c r="H5" s="6">
        <f t="shared" si="0"/>
        <v>0</v>
      </c>
      <c r="I5" s="33"/>
    </row>
    <row r="6" s="12" customFormat="1" ht="94" customHeight="1" spans="1:9">
      <c r="A6" s="14">
        <v>3</v>
      </c>
      <c r="B6" s="20" t="s">
        <v>65</v>
      </c>
      <c r="C6" s="20" t="s">
        <v>66</v>
      </c>
      <c r="D6" s="4" t="s">
        <v>92</v>
      </c>
      <c r="E6" s="20">
        <v>1</v>
      </c>
      <c r="F6" s="20" t="s">
        <v>30</v>
      </c>
      <c r="G6" s="20"/>
      <c r="H6" s="6">
        <f t="shared" si="0"/>
        <v>0</v>
      </c>
      <c r="I6" s="33"/>
    </row>
    <row r="7" s="12" customFormat="1" ht="30" customHeight="1" spans="1:9">
      <c r="A7" s="2">
        <v>4</v>
      </c>
      <c r="B7" s="20" t="s">
        <v>93</v>
      </c>
      <c r="C7" s="20" t="s">
        <v>94</v>
      </c>
      <c r="D7" s="4" t="s">
        <v>95</v>
      </c>
      <c r="E7" s="20">
        <v>1</v>
      </c>
      <c r="F7" s="20" t="s">
        <v>30</v>
      </c>
      <c r="G7" s="20"/>
      <c r="H7" s="6">
        <f t="shared" si="0"/>
        <v>0</v>
      </c>
      <c r="I7" s="33"/>
    </row>
    <row r="8" s="12" customFormat="1" ht="30" customHeight="1" spans="1:9">
      <c r="A8" s="14">
        <v>5</v>
      </c>
      <c r="B8" s="6" t="s">
        <v>96</v>
      </c>
      <c r="C8" s="6" t="s">
        <v>97</v>
      </c>
      <c r="D8" s="4" t="s">
        <v>98</v>
      </c>
      <c r="E8" s="6">
        <v>1</v>
      </c>
      <c r="F8" s="6" t="s">
        <v>99</v>
      </c>
      <c r="G8" s="6"/>
      <c r="H8" s="6">
        <f t="shared" si="0"/>
        <v>0</v>
      </c>
      <c r="I8" s="33"/>
    </row>
    <row r="9" s="12" customFormat="1" ht="30" customHeight="1" spans="1:9">
      <c r="A9" s="14">
        <v>6</v>
      </c>
      <c r="B9" s="6" t="s">
        <v>100</v>
      </c>
      <c r="C9" s="6" t="s">
        <v>101</v>
      </c>
      <c r="D9" s="4" t="s">
        <v>102</v>
      </c>
      <c r="E9" s="6">
        <v>1</v>
      </c>
      <c r="F9" s="6" t="s">
        <v>61</v>
      </c>
      <c r="G9" s="6"/>
      <c r="H9" s="6">
        <f t="shared" si="0"/>
        <v>0</v>
      </c>
      <c r="I9" s="33"/>
    </row>
    <row r="10" s="12" customFormat="1" ht="72" customHeight="1" spans="1:9">
      <c r="A10" s="2">
        <v>7</v>
      </c>
      <c r="B10" s="6" t="s">
        <v>68</v>
      </c>
      <c r="C10" s="6"/>
      <c r="D10" s="4" t="s">
        <v>103</v>
      </c>
      <c r="E10" s="6">
        <v>1</v>
      </c>
      <c r="F10" s="6" t="s">
        <v>30</v>
      </c>
      <c r="G10" s="6"/>
      <c r="H10" s="6">
        <f t="shared" si="0"/>
        <v>0</v>
      </c>
      <c r="I10" s="33"/>
    </row>
    <row r="11" s="12" customFormat="1" ht="66" customHeight="1" spans="1:9">
      <c r="A11" s="14">
        <v>8</v>
      </c>
      <c r="B11" s="6" t="s">
        <v>36</v>
      </c>
      <c r="C11" s="6"/>
      <c r="D11" s="4" t="s">
        <v>104</v>
      </c>
      <c r="E11" s="6">
        <v>2</v>
      </c>
      <c r="F11" s="6" t="s">
        <v>72</v>
      </c>
      <c r="G11" s="6"/>
      <c r="H11" s="6">
        <f t="shared" si="0"/>
        <v>0</v>
      </c>
      <c r="I11" s="33"/>
    </row>
    <row r="12" s="12" customFormat="1" ht="95" customHeight="1" spans="1:9">
      <c r="A12" s="14">
        <v>9</v>
      </c>
      <c r="B12" s="6" t="s">
        <v>39</v>
      </c>
      <c r="C12" s="6"/>
      <c r="D12" s="4" t="s">
        <v>105</v>
      </c>
      <c r="E12" s="6">
        <v>1</v>
      </c>
      <c r="F12" s="6" t="s">
        <v>40</v>
      </c>
      <c r="G12" s="6"/>
      <c r="H12" s="6">
        <f t="shared" si="0"/>
        <v>0</v>
      </c>
      <c r="I12" s="33"/>
    </row>
    <row r="13" s="12" customFormat="1" ht="29" customHeight="1" spans="1:9">
      <c r="A13" s="2">
        <v>10</v>
      </c>
      <c r="B13" s="6" t="s">
        <v>106</v>
      </c>
      <c r="C13" s="21"/>
      <c r="D13" s="4" t="s">
        <v>79</v>
      </c>
      <c r="E13" s="6">
        <v>1</v>
      </c>
      <c r="F13" s="6" t="s">
        <v>80</v>
      </c>
      <c r="G13" s="6"/>
      <c r="H13" s="6">
        <f t="shared" si="0"/>
        <v>0</v>
      </c>
      <c r="I13" s="34"/>
    </row>
    <row r="14" s="12" customFormat="1" ht="31" customHeight="1" spans="1:9">
      <c r="A14" s="22" t="s">
        <v>107</v>
      </c>
      <c r="B14" s="23"/>
      <c r="C14" s="24"/>
      <c r="D14" s="25"/>
      <c r="E14" s="26">
        <v>1</v>
      </c>
      <c r="F14" s="26" t="s">
        <v>12</v>
      </c>
      <c r="G14" s="27">
        <f>SUM(H4:H13)</f>
        <v>0</v>
      </c>
      <c r="H14" s="27"/>
      <c r="I14" s="35"/>
    </row>
    <row r="15" s="12" customFormat="1" ht="28" customHeight="1" spans="1:9">
      <c r="A15" s="15" t="s">
        <v>108</v>
      </c>
      <c r="B15" s="16"/>
      <c r="C15" s="16"/>
      <c r="D15" s="17"/>
      <c r="E15" s="18" t="s">
        <v>89</v>
      </c>
      <c r="F15" s="19"/>
      <c r="G15" s="16" t="s">
        <v>109</v>
      </c>
      <c r="H15" s="16"/>
      <c r="I15" s="32"/>
    </row>
    <row r="16" s="12" customFormat="1" ht="105" customHeight="1" spans="1:9">
      <c r="A16" s="2">
        <v>1</v>
      </c>
      <c r="B16" s="3" t="s">
        <v>110</v>
      </c>
      <c r="C16" s="3" t="s">
        <v>56</v>
      </c>
      <c r="D16" s="4" t="s">
        <v>111</v>
      </c>
      <c r="E16" s="3">
        <v>1</v>
      </c>
      <c r="F16" s="3" t="s">
        <v>25</v>
      </c>
      <c r="G16" s="3"/>
      <c r="H16" s="3">
        <f t="shared" ref="H16:H25" si="1">E16*G16</f>
        <v>0</v>
      </c>
      <c r="I16" s="3"/>
    </row>
    <row r="17" s="12" customFormat="1" ht="101" customHeight="1" spans="1:9">
      <c r="A17" s="14">
        <v>2</v>
      </c>
      <c r="B17" s="6" t="s">
        <v>91</v>
      </c>
      <c r="C17" s="6" t="s">
        <v>63</v>
      </c>
      <c r="D17" s="4" t="s">
        <v>64</v>
      </c>
      <c r="E17" s="6">
        <v>1</v>
      </c>
      <c r="F17" s="6" t="s">
        <v>61</v>
      </c>
      <c r="G17" s="6"/>
      <c r="H17" s="6">
        <f t="shared" si="1"/>
        <v>0</v>
      </c>
      <c r="I17" s="33"/>
    </row>
    <row r="18" s="12" customFormat="1" ht="93" customHeight="1" spans="1:9">
      <c r="A18" s="14">
        <v>3</v>
      </c>
      <c r="B18" s="20" t="s">
        <v>65</v>
      </c>
      <c r="C18" s="20" t="s">
        <v>66</v>
      </c>
      <c r="D18" s="4" t="s">
        <v>92</v>
      </c>
      <c r="E18" s="20">
        <v>1</v>
      </c>
      <c r="F18" s="20" t="s">
        <v>30</v>
      </c>
      <c r="G18" s="20"/>
      <c r="H18" s="6">
        <f t="shared" si="1"/>
        <v>0</v>
      </c>
      <c r="I18" s="33"/>
    </row>
    <row r="19" s="12" customFormat="1" ht="30" customHeight="1" spans="1:9">
      <c r="A19" s="2">
        <v>4</v>
      </c>
      <c r="B19" s="20" t="s">
        <v>93</v>
      </c>
      <c r="C19" s="20" t="s">
        <v>94</v>
      </c>
      <c r="D19" s="4" t="s">
        <v>95</v>
      </c>
      <c r="E19" s="20">
        <v>1</v>
      </c>
      <c r="F19" s="20" t="s">
        <v>30</v>
      </c>
      <c r="G19" s="20"/>
      <c r="H19" s="6">
        <f t="shared" si="1"/>
        <v>0</v>
      </c>
      <c r="I19" s="33"/>
    </row>
    <row r="20" s="12" customFormat="1" ht="27" customHeight="1" spans="1:9">
      <c r="A20" s="14">
        <v>5</v>
      </c>
      <c r="B20" s="6" t="s">
        <v>96</v>
      </c>
      <c r="C20" s="6" t="s">
        <v>97</v>
      </c>
      <c r="D20" s="4" t="s">
        <v>98</v>
      </c>
      <c r="E20" s="6">
        <v>1</v>
      </c>
      <c r="F20" s="6" t="s">
        <v>99</v>
      </c>
      <c r="G20" s="6"/>
      <c r="H20" s="6">
        <f t="shared" si="1"/>
        <v>0</v>
      </c>
      <c r="I20" s="33"/>
    </row>
    <row r="21" s="12" customFormat="1" ht="27" customHeight="1" spans="1:9">
      <c r="A21" s="14">
        <v>6</v>
      </c>
      <c r="B21" s="6" t="s">
        <v>100</v>
      </c>
      <c r="C21" s="6" t="s">
        <v>101</v>
      </c>
      <c r="D21" s="4" t="s">
        <v>102</v>
      </c>
      <c r="E21" s="6">
        <v>1</v>
      </c>
      <c r="F21" s="6" t="s">
        <v>61</v>
      </c>
      <c r="G21" s="6"/>
      <c r="H21" s="6">
        <f t="shared" si="1"/>
        <v>0</v>
      </c>
      <c r="I21" s="33"/>
    </row>
    <row r="22" s="12" customFormat="1" ht="70" customHeight="1" spans="1:9">
      <c r="A22" s="2">
        <v>7</v>
      </c>
      <c r="B22" s="6" t="s">
        <v>68</v>
      </c>
      <c r="C22" s="6"/>
      <c r="D22" s="4" t="s">
        <v>103</v>
      </c>
      <c r="E22" s="6">
        <v>1</v>
      </c>
      <c r="F22" s="6" t="s">
        <v>30</v>
      </c>
      <c r="G22" s="6"/>
      <c r="H22" s="6">
        <f t="shared" si="1"/>
        <v>0</v>
      </c>
      <c r="I22" s="33"/>
    </row>
    <row r="23" s="12" customFormat="1" ht="60" customHeight="1" spans="1:9">
      <c r="A23" s="14">
        <v>8</v>
      </c>
      <c r="B23" s="6" t="s">
        <v>36</v>
      </c>
      <c r="C23" s="6"/>
      <c r="D23" s="4" t="s">
        <v>104</v>
      </c>
      <c r="E23" s="6">
        <v>2</v>
      </c>
      <c r="F23" s="6" t="s">
        <v>72</v>
      </c>
      <c r="G23" s="6"/>
      <c r="H23" s="6">
        <f t="shared" si="1"/>
        <v>0</v>
      </c>
      <c r="I23" s="33"/>
    </row>
    <row r="24" s="12" customFormat="1" ht="92" customHeight="1" spans="1:9">
      <c r="A24" s="14">
        <v>9</v>
      </c>
      <c r="B24" s="6" t="s">
        <v>39</v>
      </c>
      <c r="C24" s="6"/>
      <c r="D24" s="4" t="s">
        <v>105</v>
      </c>
      <c r="E24" s="6">
        <v>1</v>
      </c>
      <c r="F24" s="6" t="s">
        <v>40</v>
      </c>
      <c r="G24" s="6"/>
      <c r="H24" s="6">
        <f t="shared" si="1"/>
        <v>0</v>
      </c>
      <c r="I24" s="33"/>
    </row>
    <row r="25" s="12" customFormat="1" ht="29" customHeight="1" spans="1:9">
      <c r="A25" s="2">
        <v>10</v>
      </c>
      <c r="B25" s="6" t="s">
        <v>106</v>
      </c>
      <c r="C25" s="21"/>
      <c r="D25" s="4" t="s">
        <v>79</v>
      </c>
      <c r="E25" s="6">
        <v>1</v>
      </c>
      <c r="F25" s="6" t="s">
        <v>80</v>
      </c>
      <c r="G25" s="6"/>
      <c r="H25" s="6">
        <f t="shared" si="1"/>
        <v>0</v>
      </c>
      <c r="I25" s="34"/>
    </row>
    <row r="26" s="12" customFormat="1" ht="29" customHeight="1" spans="1:9">
      <c r="A26" s="22" t="s">
        <v>112</v>
      </c>
      <c r="B26" s="23"/>
      <c r="C26" s="24"/>
      <c r="D26" s="25"/>
      <c r="E26" s="26">
        <v>1</v>
      </c>
      <c r="F26" s="26" t="s">
        <v>12</v>
      </c>
      <c r="G26" s="27">
        <f>SUM(H16:H25)</f>
        <v>0</v>
      </c>
      <c r="H26" s="27"/>
      <c r="I26" s="35"/>
    </row>
    <row r="27" s="12" customFormat="1" ht="31" customHeight="1" spans="1:9">
      <c r="A27" s="28" t="s">
        <v>113</v>
      </c>
      <c r="B27" s="28"/>
      <c r="C27" s="28"/>
      <c r="D27" s="29"/>
      <c r="E27" s="28">
        <v>2</v>
      </c>
      <c r="F27" s="28" t="s">
        <v>12</v>
      </c>
      <c r="G27" s="30">
        <f>SUM(G14,G26)</f>
        <v>0</v>
      </c>
      <c r="H27" s="30"/>
      <c r="I27" s="36" t="s">
        <v>50</v>
      </c>
    </row>
    <row r="28" customFormat="1" ht="68" customHeight="1" spans="1:10">
      <c r="A28" s="31" t="s">
        <v>85</v>
      </c>
      <c r="B28" s="31"/>
      <c r="C28" s="31"/>
      <c r="D28" s="31"/>
      <c r="E28" s="31"/>
      <c r="F28" s="31"/>
      <c r="G28" s="31"/>
      <c r="H28" s="31"/>
      <c r="I28" s="31"/>
      <c r="J28" s="37"/>
    </row>
  </sheetData>
  <mergeCells count="14">
    <mergeCell ref="A1:I1"/>
    <mergeCell ref="A3:C3"/>
    <mergeCell ref="E3:F3"/>
    <mergeCell ref="G3:I3"/>
    <mergeCell ref="A14:C14"/>
    <mergeCell ref="G14:H14"/>
    <mergeCell ref="A15:C15"/>
    <mergeCell ref="E15:F15"/>
    <mergeCell ref="G15:I15"/>
    <mergeCell ref="A26:C26"/>
    <mergeCell ref="G26:H26"/>
    <mergeCell ref="A27:C27"/>
    <mergeCell ref="G27:H27"/>
    <mergeCell ref="A28:I28"/>
  </mergeCells>
  <pageMargins left="0.432638888888889" right="0.156944444444444" top="0.275" bottom="0.236111111111111" header="0.118055555555556" footer="0.11805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K1" sqref="K1"/>
    </sheetView>
  </sheetViews>
  <sheetFormatPr defaultColWidth="9" defaultRowHeight="13.5"/>
  <cols>
    <col min="1" max="1" width="5.5" customWidth="1"/>
    <col min="2" max="3" width="11" customWidth="1"/>
    <col min="4" max="4" width="22.5833333333333" customWidth="1"/>
    <col min="5" max="6" width="5.5" customWidth="1"/>
    <col min="7" max="8" width="8" customWidth="1"/>
    <col min="9" max="9" width="9.28333333333333" customWidth="1"/>
    <col min="10" max="10" width="9.00833333333333" customWidth="1"/>
  </cols>
  <sheetData>
    <row r="1" ht="48" customHeight="1" spans="1:10">
      <c r="A1" s="1" t="s">
        <v>114</v>
      </c>
      <c r="B1" s="1"/>
      <c r="C1" s="1"/>
      <c r="D1" s="1"/>
      <c r="E1" s="1"/>
      <c r="F1" s="1"/>
      <c r="G1" s="1"/>
      <c r="H1" s="1"/>
      <c r="I1" s="1"/>
      <c r="J1" s="1"/>
    </row>
    <row r="2" ht="27" customHeight="1" spans="1:10">
      <c r="A2" s="2" t="s">
        <v>1</v>
      </c>
      <c r="B2" s="2" t="s">
        <v>53</v>
      </c>
      <c r="C2" s="2" t="s">
        <v>54</v>
      </c>
      <c r="D2" s="2" t="s">
        <v>55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ht="107" customHeight="1" spans="1:10">
      <c r="A3" s="2">
        <v>1</v>
      </c>
      <c r="B3" s="3" t="s">
        <v>24</v>
      </c>
      <c r="C3" s="3" t="s">
        <v>56</v>
      </c>
      <c r="D3" s="4" t="s">
        <v>57</v>
      </c>
      <c r="E3" s="3">
        <v>4</v>
      </c>
      <c r="F3" s="3" t="s">
        <v>25</v>
      </c>
      <c r="G3" s="3"/>
      <c r="H3" s="3">
        <f>E3*G3</f>
        <v>0</v>
      </c>
      <c r="I3" s="4" t="s">
        <v>26</v>
      </c>
      <c r="J3" s="4"/>
    </row>
    <row r="4" ht="142" customHeight="1" spans="1:10">
      <c r="A4" s="2">
        <v>2</v>
      </c>
      <c r="B4" s="3" t="s">
        <v>27</v>
      </c>
      <c r="C4" s="3" t="s">
        <v>56</v>
      </c>
      <c r="D4" s="4" t="s">
        <v>111</v>
      </c>
      <c r="E4" s="3">
        <v>5</v>
      </c>
      <c r="F4" s="3" t="s">
        <v>25</v>
      </c>
      <c r="G4" s="3"/>
      <c r="H4" s="3">
        <f>E4*G4</f>
        <v>0</v>
      </c>
      <c r="I4" s="4" t="s">
        <v>28</v>
      </c>
      <c r="J4" s="4"/>
    </row>
    <row r="5" ht="105" customHeight="1" spans="1:10">
      <c r="A5" s="2">
        <v>3</v>
      </c>
      <c r="B5" s="5" t="s">
        <v>29</v>
      </c>
      <c r="C5" s="3" t="s">
        <v>56</v>
      </c>
      <c r="D5" s="4" t="s">
        <v>115</v>
      </c>
      <c r="E5" s="5">
        <v>1</v>
      </c>
      <c r="F5" s="5" t="s">
        <v>30</v>
      </c>
      <c r="G5" s="5"/>
      <c r="H5" s="5">
        <f>E5*G5</f>
        <v>0</v>
      </c>
      <c r="I5" s="4" t="s">
        <v>31</v>
      </c>
      <c r="J5" s="4"/>
    </row>
    <row r="6" ht="63" customHeight="1" spans="1:10">
      <c r="A6" s="2">
        <v>4</v>
      </c>
      <c r="B6" s="3" t="s">
        <v>32</v>
      </c>
      <c r="C6" s="6" t="s">
        <v>94</v>
      </c>
      <c r="D6" s="4" t="s">
        <v>116</v>
      </c>
      <c r="E6" s="3">
        <v>7</v>
      </c>
      <c r="F6" s="3" t="s">
        <v>30</v>
      </c>
      <c r="G6" s="3"/>
      <c r="H6" s="3">
        <f>E6*G6</f>
        <v>0</v>
      </c>
      <c r="I6" s="4" t="s">
        <v>33</v>
      </c>
      <c r="J6" s="4"/>
    </row>
    <row r="7" ht="55" customHeight="1" spans="1:10">
      <c r="A7" s="2">
        <v>5</v>
      </c>
      <c r="B7" s="3" t="s">
        <v>34</v>
      </c>
      <c r="C7" s="6" t="s">
        <v>94</v>
      </c>
      <c r="D7" s="4" t="s">
        <v>117</v>
      </c>
      <c r="E7" s="3">
        <v>4</v>
      </c>
      <c r="F7" s="3" t="s">
        <v>30</v>
      </c>
      <c r="G7" s="3"/>
      <c r="H7" s="3">
        <f>E7*G7</f>
        <v>0</v>
      </c>
      <c r="I7" s="4" t="s">
        <v>35</v>
      </c>
      <c r="J7" s="4"/>
    </row>
    <row r="8" ht="31" customHeight="1" spans="1:10">
      <c r="A8" s="2">
        <v>6</v>
      </c>
      <c r="B8" s="3" t="s">
        <v>36</v>
      </c>
      <c r="C8" s="3"/>
      <c r="D8" s="4" t="s">
        <v>118</v>
      </c>
      <c r="E8" s="3">
        <v>1</v>
      </c>
      <c r="F8" s="3" t="s">
        <v>37</v>
      </c>
      <c r="G8" s="3"/>
      <c r="H8" s="3">
        <f>E8*G8</f>
        <v>0</v>
      </c>
      <c r="I8" s="4" t="s">
        <v>38</v>
      </c>
      <c r="J8" s="4"/>
    </row>
    <row r="9" ht="31" customHeight="1" spans="1:10">
      <c r="A9" s="2">
        <v>7</v>
      </c>
      <c r="B9" s="3" t="s">
        <v>39</v>
      </c>
      <c r="C9" s="3"/>
      <c r="D9" s="4" t="s">
        <v>118</v>
      </c>
      <c r="E9" s="3">
        <v>1</v>
      </c>
      <c r="F9" s="3" t="s">
        <v>72</v>
      </c>
      <c r="G9" s="3"/>
      <c r="H9" s="3">
        <f>E9*G9</f>
        <v>0</v>
      </c>
      <c r="I9" s="4" t="s">
        <v>41</v>
      </c>
      <c r="J9" s="4"/>
    </row>
    <row r="10" ht="37" customHeight="1" spans="1:10">
      <c r="A10" s="2">
        <v>8</v>
      </c>
      <c r="B10" s="3" t="s">
        <v>42</v>
      </c>
      <c r="C10" s="3" t="s">
        <v>119</v>
      </c>
      <c r="D10" s="4" t="s">
        <v>120</v>
      </c>
      <c r="E10" s="3">
        <v>1</v>
      </c>
      <c r="F10" s="3" t="s">
        <v>43</v>
      </c>
      <c r="G10" s="3"/>
      <c r="H10" s="3">
        <f>E10*G10</f>
        <v>0</v>
      </c>
      <c r="I10" s="4" t="s">
        <v>44</v>
      </c>
      <c r="J10" s="4"/>
    </row>
    <row r="11" ht="47" customHeight="1" spans="1:10">
      <c r="A11" s="2">
        <v>9</v>
      </c>
      <c r="B11" s="3" t="s">
        <v>45</v>
      </c>
      <c r="C11" s="3" t="s">
        <v>119</v>
      </c>
      <c r="D11" s="4" t="s">
        <v>121</v>
      </c>
      <c r="E11" s="3">
        <v>1</v>
      </c>
      <c r="F11" s="3" t="s">
        <v>43</v>
      </c>
      <c r="G11" s="3"/>
      <c r="H11" s="3">
        <f>E11*G11</f>
        <v>0</v>
      </c>
      <c r="I11" s="4" t="s">
        <v>46</v>
      </c>
      <c r="J11" s="4"/>
    </row>
    <row r="12" ht="37" customHeight="1" spans="1:10">
      <c r="A12" s="2">
        <v>10</v>
      </c>
      <c r="B12" s="3" t="s">
        <v>47</v>
      </c>
      <c r="C12" s="3" t="s">
        <v>122</v>
      </c>
      <c r="D12" s="4" t="s">
        <v>123</v>
      </c>
      <c r="E12" s="3">
        <v>1</v>
      </c>
      <c r="F12" s="3" t="s">
        <v>43</v>
      </c>
      <c r="G12" s="3"/>
      <c r="H12" s="3">
        <f>E12*G12</f>
        <v>0</v>
      </c>
      <c r="I12" s="3"/>
      <c r="J12" s="3"/>
    </row>
    <row r="13" ht="33" customHeight="1" spans="1:10">
      <c r="A13" s="7" t="s">
        <v>124</v>
      </c>
      <c r="B13" s="8"/>
      <c r="C13" s="9"/>
      <c r="D13" s="9"/>
      <c r="E13" s="9"/>
      <c r="F13" s="9"/>
      <c r="G13" s="10">
        <f>SUM(H3:H12)</f>
        <v>0</v>
      </c>
      <c r="H13" s="10"/>
      <c r="I13" s="11" t="s">
        <v>50</v>
      </c>
      <c r="J13" s="11"/>
    </row>
  </sheetData>
  <mergeCells count="3">
    <mergeCell ref="A1:J1"/>
    <mergeCell ref="A13:B13"/>
    <mergeCell ref="G13:H13"/>
  </mergeCells>
  <pageMargins left="0.432638888888889" right="0.156944444444444" top="0.354166666666667" bottom="0.275" header="0.236111111111111" footer="0.1569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</vt:lpstr>
      <vt:lpstr>实训室</vt:lpstr>
      <vt:lpstr>多媒体教室</vt:lpstr>
      <vt:lpstr>设备采购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至少平静</cp:lastModifiedBy>
  <dcterms:created xsi:type="dcterms:W3CDTF">2023-04-12T00:57:00Z</dcterms:created>
  <dcterms:modified xsi:type="dcterms:W3CDTF">2023-07-11T02:05:42Z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174A3185F7264AD48CB04694067917A1</vt:lpwstr>
  </property>
  <property fmtid="{D5CDD505-2E9C-101B-9397-08002B2CF9AE}" pid="3" name="KSOProductBuildVer">
    <vt:lpwstr>2052-11.1.0.14036</vt:lpwstr>
  </property>
</Properties>
</file>